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ga de Patinaje\TEMPORADA 2022-2023\ESCALAFON\"/>
    </mc:Choice>
  </mc:AlternateContent>
  <xr:revisionPtr revIDLastSave="0" documentId="13_ncr:1_{428F19A0-0B4E-4FAD-937D-0965F89849DB}" xr6:coauthVersionLast="47" xr6:coauthVersionMax="47" xr10:uidLastSave="{00000000-0000-0000-0000-000000000000}"/>
  <workbookProtection workbookAlgorithmName="SHA-512" workbookHashValue="6mhT0RqLiewkHpGw6KvTrbqf5jvnmGa8zNwqpycEu9F83pEemCX2O788JNPbj4Lg19V5daxpqSoXOKJUfhTZlA==" workbookSaltValue="BupKes+QLUteQrXNpG5ezA==" workbookSpinCount="100000" lockStructure="1"/>
  <bookViews>
    <workbookView showHorizontalScroll="0" showVerticalScroll="0" showSheetTabs="0" xWindow="-108" yWindow="-108" windowWidth="23256" windowHeight="13176" tabRatio="907" xr2:uid="{5498C19B-A3BC-4A5B-A75C-3F86D1C9BE34}"/>
  </bookViews>
  <sheets>
    <sheet name="INICIO" sheetId="3" r:id="rId1"/>
    <sheet name="7D" sheetId="1" r:id="rId2"/>
    <sheet name="7V" sheetId="4" r:id="rId3"/>
    <sheet name="8D" sheetId="5" r:id="rId4"/>
    <sheet name="8V" sheetId="6" r:id="rId5"/>
    <sheet name="9D" sheetId="7" r:id="rId6"/>
    <sheet name="9V" sheetId="8" r:id="rId7"/>
    <sheet name="10D" sheetId="9" r:id="rId8"/>
    <sheet name="10V" sheetId="10" r:id="rId9"/>
    <sheet name="11D" sheetId="11" r:id="rId10"/>
    <sheet name="11V" sheetId="12" r:id="rId11"/>
    <sheet name="12D" sheetId="13" r:id="rId12"/>
    <sheet name="12V" sheetId="14" r:id="rId13"/>
    <sheet name="JD" sheetId="15" r:id="rId14"/>
    <sheet name="JV" sheetId="16" r:id="rId15"/>
    <sheet name="UD" sheetId="17" r:id="rId16"/>
    <sheet name="UV" sheetId="18" r:id="rId17"/>
    <sheet name="MENORES" sheetId="19" r:id="rId18"/>
    <sheet name="TRANSICION" sheetId="20" r:id="rId19"/>
    <sheet name="UNICA" sheetId="21" r:id="rId20"/>
    <sheet name="GENERAL" sheetId="22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7" hidden="1">'10D'!$B$8:$BR$58</definedName>
    <definedName name="_xlnm._FilterDatabase" localSheetId="8" hidden="1">'10V'!$B$8:$BR$13</definedName>
    <definedName name="_xlnm._FilterDatabase" localSheetId="9" hidden="1">'11D'!$B$8:$BR$54</definedName>
    <definedName name="_xlnm._FilterDatabase" localSheetId="10" hidden="1">'11V'!$B$8:$BR$9</definedName>
    <definedName name="_xlnm._FilterDatabase" localSheetId="11" hidden="1">'12D'!$B$8:$BR$9</definedName>
    <definedName name="_xlnm._FilterDatabase" localSheetId="12" hidden="1">'12V'!$B$8:$BR$9</definedName>
    <definedName name="_xlnm._FilterDatabase" localSheetId="1" hidden="1">'7D'!$B$8:$BR$9</definedName>
    <definedName name="_xlnm._FilterDatabase" localSheetId="2" hidden="1">'7V'!$B$8:$BR$13</definedName>
    <definedName name="_xlnm._FilterDatabase" localSheetId="3" hidden="1">'8D'!$B$8:$BR$30</definedName>
    <definedName name="_xlnm._FilterDatabase" localSheetId="4" hidden="1">'8V'!$B$8:$BR$13</definedName>
    <definedName name="_xlnm._FilterDatabase" localSheetId="5" hidden="1">'9D'!$B$8:$BR$9</definedName>
    <definedName name="_xlnm._FilterDatabase" localSheetId="6" hidden="1">'9V'!$B$8:$BR$13</definedName>
    <definedName name="_xlnm._FilterDatabase" localSheetId="20" hidden="1">GENERAL!$B$8:$P$9</definedName>
    <definedName name="_xlnm._FilterDatabase" localSheetId="13" hidden="1">JD!$B$8:$BR$58</definedName>
    <definedName name="_xlnm._FilterDatabase" localSheetId="14" hidden="1">JV!$B$8:$BR$9</definedName>
    <definedName name="_xlnm._FilterDatabase" localSheetId="17" hidden="1">MENORES!$B$8:$P$9</definedName>
    <definedName name="_xlnm._FilterDatabase" localSheetId="18" hidden="1">TRANSICION!$B$8:$P$9</definedName>
    <definedName name="_xlnm._FilterDatabase" localSheetId="15" hidden="1">UD!$B$8:$BR$9</definedName>
    <definedName name="_xlnm._FilterDatabase" localSheetId="19" hidden="1">UNICA!$B$8:$P$9</definedName>
    <definedName name="_xlnm._FilterDatabase" localSheetId="16" hidden="1">UV!$B$8:$BR$9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15" i="18" l="1"/>
  <c r="BM15" i="18" s="1"/>
  <c r="BL16" i="18"/>
  <c r="BM16" i="18" s="1"/>
  <c r="BL17" i="18"/>
  <c r="BM17" i="18" s="1"/>
  <c r="BL18" i="18"/>
  <c r="BM18" i="18" s="1"/>
  <c r="BL19" i="18"/>
  <c r="BM19" i="18" s="1"/>
  <c r="BL24" i="18"/>
  <c r="BM24" i="18" s="1"/>
  <c r="BL25" i="18"/>
  <c r="BM25" i="18" s="1"/>
  <c r="BL27" i="18"/>
  <c r="BM27" i="18" s="1"/>
  <c r="BL31" i="18"/>
  <c r="BM31" i="18" s="1"/>
  <c r="BL12" i="18"/>
  <c r="BM12" i="18" s="1"/>
  <c r="BL14" i="18"/>
  <c r="BM14" i="18" s="1"/>
  <c r="BL11" i="18"/>
  <c r="BJ12" i="18"/>
  <c r="BK12" i="18" s="1"/>
  <c r="BJ13" i="18"/>
  <c r="BK13" i="18" s="1"/>
  <c r="BJ14" i="18"/>
  <c r="BK14" i="18" s="1"/>
  <c r="BJ15" i="18"/>
  <c r="BK15" i="18" s="1"/>
  <c r="BJ18" i="18"/>
  <c r="BK18" i="18" s="1"/>
  <c r="BJ25" i="18"/>
  <c r="BK25" i="18" s="1"/>
  <c r="BJ27" i="18"/>
  <c r="BK27" i="18" s="1"/>
  <c r="BJ31" i="18"/>
  <c r="BK31" i="18" s="1"/>
  <c r="BJ11" i="18"/>
  <c r="BL12" i="17"/>
  <c r="BM12" i="17" s="1"/>
  <c r="BL14" i="17"/>
  <c r="BM14" i="17" s="1"/>
  <c r="BL16" i="17"/>
  <c r="BM16" i="17" s="1"/>
  <c r="BL17" i="17"/>
  <c r="BM17" i="17" s="1"/>
  <c r="BL18" i="17"/>
  <c r="BM18" i="17" s="1"/>
  <c r="BL19" i="17"/>
  <c r="BM19" i="17" s="1"/>
  <c r="BL20" i="17"/>
  <c r="BM20" i="17" s="1"/>
  <c r="BL22" i="17"/>
  <c r="BM22" i="17" s="1"/>
  <c r="BL24" i="17"/>
  <c r="BM24" i="17" s="1"/>
  <c r="BL29" i="17"/>
  <c r="BM29" i="17" s="1"/>
  <c r="BL30" i="17"/>
  <c r="BM30" i="17" s="1"/>
  <c r="BL32" i="17"/>
  <c r="BM32" i="17" s="1"/>
  <c r="BL34" i="17"/>
  <c r="BM34" i="17" s="1"/>
  <c r="BJ14" i="17"/>
  <c r="BK14" i="17" s="1"/>
  <c r="BJ16" i="17"/>
  <c r="BK16" i="17" s="1"/>
  <c r="BJ17" i="17"/>
  <c r="BK17" i="17" s="1"/>
  <c r="BJ18" i="17"/>
  <c r="BK18" i="17" s="1"/>
  <c r="BJ19" i="17"/>
  <c r="BK19" i="17" s="1"/>
  <c r="BJ20" i="17"/>
  <c r="BK20" i="17" s="1"/>
  <c r="BJ22" i="17"/>
  <c r="BK22" i="17" s="1"/>
  <c r="BJ23" i="17"/>
  <c r="BK23" i="17" s="1"/>
  <c r="BJ24" i="17"/>
  <c r="BK24" i="17" s="1"/>
  <c r="BJ29" i="17"/>
  <c r="BK29" i="17" s="1"/>
  <c r="BJ30" i="17"/>
  <c r="BK30" i="17" s="1"/>
  <c r="BJ32" i="17"/>
  <c r="BK32" i="17" s="1"/>
  <c r="BJ34" i="17"/>
  <c r="BK34" i="17" s="1"/>
  <c r="BJ43" i="17"/>
  <c r="BK43" i="17" s="1"/>
  <c r="BJ44" i="17"/>
  <c r="BK44" i="17" s="1"/>
  <c r="BJ45" i="17"/>
  <c r="BK45" i="17" s="1"/>
  <c r="BJ48" i="17"/>
  <c r="BK48" i="17" s="1"/>
  <c r="BJ51" i="17"/>
  <c r="BK51" i="17" s="1"/>
  <c r="BJ11" i="17"/>
  <c r="BK11" i="17" s="1"/>
  <c r="BJ12" i="17"/>
  <c r="P26" i="22"/>
  <c r="P27" i="22"/>
  <c r="P28" i="22"/>
  <c r="N22" i="21"/>
  <c r="O22" i="21" s="1"/>
  <c r="N11" i="21"/>
  <c r="O11" i="21" s="1"/>
  <c r="N12" i="21"/>
  <c r="O12" i="21" s="1"/>
  <c r="N13" i="21"/>
  <c r="O13" i="21" s="1"/>
  <c r="N14" i="21"/>
  <c r="O14" i="21" s="1"/>
  <c r="N15" i="21"/>
  <c r="O15" i="21" s="1"/>
  <c r="N16" i="21"/>
  <c r="O16" i="21" s="1"/>
  <c r="N17" i="21"/>
  <c r="O17" i="21" s="1"/>
  <c r="N18" i="21"/>
  <c r="O18" i="21" s="1"/>
  <c r="N20" i="21"/>
  <c r="O20" i="21" s="1"/>
  <c r="N21" i="21"/>
  <c r="O21" i="21" s="1"/>
  <c r="N23" i="21"/>
  <c r="O23" i="21" s="1"/>
  <c r="N19" i="21"/>
  <c r="O19" i="21" s="1"/>
  <c r="N24" i="21"/>
  <c r="O24" i="21" s="1"/>
  <c r="N26" i="21"/>
  <c r="O26" i="21" s="1"/>
  <c r="N31" i="21"/>
  <c r="O31" i="21" s="1"/>
  <c r="N32" i="21"/>
  <c r="O32" i="21" s="1"/>
  <c r="N33" i="21"/>
  <c r="O33" i="21" s="1"/>
  <c r="N10" i="21"/>
  <c r="O10" i="21" s="1"/>
  <c r="N11" i="20"/>
  <c r="O11" i="20" s="1"/>
  <c r="N12" i="20"/>
  <c r="O12" i="20" s="1"/>
  <c r="N13" i="20"/>
  <c r="O13" i="20" s="1"/>
  <c r="N14" i="20"/>
  <c r="O14" i="20" s="1"/>
  <c r="N17" i="20"/>
  <c r="O17" i="20" s="1"/>
  <c r="N18" i="20"/>
  <c r="O18" i="20" s="1"/>
  <c r="N19" i="20"/>
  <c r="O19" i="20" s="1"/>
  <c r="N16" i="20"/>
  <c r="O16" i="20" s="1"/>
  <c r="N20" i="20"/>
  <c r="O20" i="20" s="1"/>
  <c r="N22" i="20"/>
  <c r="O22" i="20" s="1"/>
  <c r="N23" i="20"/>
  <c r="O23" i="20" s="1"/>
  <c r="N24" i="20"/>
  <c r="O24" i="20" s="1"/>
  <c r="N25" i="20"/>
  <c r="O25" i="20" s="1"/>
  <c r="N30" i="20"/>
  <c r="O30" i="20" s="1"/>
  <c r="N31" i="20"/>
  <c r="O31" i="20" s="1"/>
  <c r="N32" i="20"/>
  <c r="O32" i="20" s="1"/>
  <c r="N33" i="20"/>
  <c r="O33" i="20" s="1"/>
  <c r="N10" i="20"/>
  <c r="O10" i="20" s="1"/>
  <c r="N15" i="19"/>
  <c r="O15" i="19" s="1"/>
  <c r="N11" i="19"/>
  <c r="O11" i="19" s="1"/>
  <c r="N13" i="19"/>
  <c r="O13" i="19" s="1"/>
  <c r="N12" i="19"/>
  <c r="O12" i="19" s="1"/>
  <c r="N14" i="19"/>
  <c r="O14" i="19" s="1"/>
  <c r="N16" i="19"/>
  <c r="O16" i="19" s="1"/>
  <c r="N17" i="19"/>
  <c r="O17" i="19" s="1"/>
  <c r="N19" i="19"/>
  <c r="O19" i="19" s="1"/>
  <c r="N20" i="19"/>
  <c r="O20" i="19" s="1"/>
  <c r="N21" i="19"/>
  <c r="O21" i="19" s="1"/>
  <c r="N22" i="19"/>
  <c r="O22" i="19" s="1"/>
  <c r="N27" i="19"/>
  <c r="O27" i="19" s="1"/>
  <c r="N28" i="19"/>
  <c r="O28" i="19" s="1"/>
  <c r="N29" i="19"/>
  <c r="O29" i="19" s="1"/>
  <c r="N30" i="19"/>
  <c r="O30" i="19" s="1"/>
  <c r="N31" i="19"/>
  <c r="O31" i="19" s="1"/>
  <c r="N32" i="19"/>
  <c r="O32" i="19" s="1"/>
  <c r="N33" i="19"/>
  <c r="O33" i="19" s="1"/>
  <c r="N10" i="19"/>
  <c r="O10" i="19" s="1"/>
  <c r="N15" i="22" l="1"/>
  <c r="O15" i="22" s="1"/>
  <c r="N11" i="22" l="1"/>
  <c r="O11" i="22" s="1"/>
  <c r="N32" i="22"/>
  <c r="O32" i="22" s="1"/>
  <c r="N23" i="22"/>
  <c r="O23" i="22" s="1"/>
  <c r="N31" i="22"/>
  <c r="O31" i="22" s="1"/>
  <c r="N21" i="22"/>
  <c r="O21" i="22" s="1"/>
  <c r="N12" i="22"/>
  <c r="O12" i="22" s="1"/>
  <c r="N16" i="22"/>
  <c r="O16" i="22" s="1"/>
  <c r="N30" i="22"/>
  <c r="O30" i="22" s="1"/>
  <c r="N20" i="22"/>
  <c r="O20" i="22" s="1"/>
  <c r="N19" i="22"/>
  <c r="O19" i="22" s="1"/>
  <c r="N33" i="22"/>
  <c r="O33" i="22" s="1"/>
  <c r="N13" i="22"/>
  <c r="O13" i="22" s="1"/>
  <c r="N17" i="22"/>
  <c r="O17" i="22" s="1"/>
  <c r="N29" i="22"/>
  <c r="O29" i="22" s="1"/>
  <c r="N24" i="22"/>
  <c r="O24" i="22" s="1"/>
  <c r="N10" i="22"/>
  <c r="O10" i="22" s="1"/>
  <c r="N22" i="22"/>
  <c r="O22" i="22" s="1"/>
  <c r="N14" i="22"/>
  <c r="O14" i="22" s="1"/>
  <c r="BP17" i="18" l="1"/>
  <c r="BP19" i="18"/>
  <c r="BP18" i="18"/>
  <c r="BP24" i="18"/>
  <c r="BP25" i="18"/>
  <c r="BP12" i="18"/>
  <c r="BP27" i="18"/>
  <c r="BP16" i="18"/>
  <c r="BP31" i="18"/>
  <c r="BP14" i="18"/>
  <c r="BN12" i="18"/>
  <c r="BN16" i="18"/>
  <c r="BN14" i="18"/>
  <c r="BN15" i="18"/>
  <c r="BN25" i="18"/>
  <c r="BN27" i="18"/>
  <c r="BN31" i="18"/>
  <c r="BN13" i="18"/>
  <c r="BN11" i="18"/>
  <c r="BH18" i="18"/>
  <c r="BH24" i="18"/>
  <c r="BH25" i="18"/>
  <c r="BH13" i="18"/>
  <c r="BH27" i="18"/>
  <c r="BH15" i="18"/>
  <c r="BH12" i="18"/>
  <c r="BH31" i="18"/>
  <c r="BH16" i="18"/>
  <c r="BH11" i="18"/>
  <c r="BH14" i="18"/>
  <c r="AA13" i="18" l="1"/>
  <c r="AB13" i="18" s="1"/>
  <c r="BH16" i="16" l="1"/>
  <c r="BI16" i="16" s="1"/>
  <c r="BJ16" i="16"/>
  <c r="BK16" i="16" s="1"/>
  <c r="BL16" i="16"/>
  <c r="BM16" i="16" s="1"/>
  <c r="BN16" i="16"/>
  <c r="BO16" i="16" s="1"/>
  <c r="BP16" i="16"/>
  <c r="BQ16" i="16" s="1"/>
  <c r="BH17" i="16"/>
  <c r="BI17" i="16" s="1"/>
  <c r="BJ17" i="16"/>
  <c r="BK17" i="16" s="1"/>
  <c r="BL17" i="16"/>
  <c r="BM17" i="16" s="1"/>
  <c r="BN17" i="16"/>
  <c r="BO17" i="16" s="1"/>
  <c r="BP17" i="16"/>
  <c r="BQ17" i="16" s="1"/>
  <c r="BH18" i="16"/>
  <c r="BI18" i="16" s="1"/>
  <c r="BJ18" i="16"/>
  <c r="BK18" i="16" s="1"/>
  <c r="BL18" i="16"/>
  <c r="BM18" i="16" s="1"/>
  <c r="BN18" i="16"/>
  <c r="BO18" i="16" s="1"/>
  <c r="BP18" i="16"/>
  <c r="BQ18" i="16" s="1"/>
  <c r="BH19" i="16"/>
  <c r="BI19" i="16" s="1"/>
  <c r="BJ19" i="16"/>
  <c r="BK19" i="16" s="1"/>
  <c r="BL19" i="16"/>
  <c r="BM19" i="16" s="1"/>
  <c r="BN19" i="16"/>
  <c r="BO19" i="16" s="1"/>
  <c r="BP19" i="16"/>
  <c r="BQ19" i="16" s="1"/>
  <c r="BH20" i="16"/>
  <c r="BI20" i="16" s="1"/>
  <c r="BJ20" i="16"/>
  <c r="BK20" i="16" s="1"/>
  <c r="BL20" i="16"/>
  <c r="BM20" i="16" s="1"/>
  <c r="BN20" i="16"/>
  <c r="BO20" i="16" s="1"/>
  <c r="BP20" i="16"/>
  <c r="BQ20" i="16" s="1"/>
  <c r="BH21" i="16"/>
  <c r="BI21" i="16" s="1"/>
  <c r="BJ21" i="16"/>
  <c r="BK21" i="16" s="1"/>
  <c r="BL21" i="16"/>
  <c r="BM21" i="16" s="1"/>
  <c r="BN21" i="16"/>
  <c r="BO21" i="16" s="1"/>
  <c r="BP21" i="16"/>
  <c r="BQ21" i="16" s="1"/>
  <c r="BH22" i="16"/>
  <c r="BI22" i="16" s="1"/>
  <c r="BJ22" i="16"/>
  <c r="BK22" i="16" s="1"/>
  <c r="BL22" i="16"/>
  <c r="BM22" i="16" s="1"/>
  <c r="BN22" i="16"/>
  <c r="BO22" i="16" s="1"/>
  <c r="BP22" i="16"/>
  <c r="BQ22" i="16" s="1"/>
  <c r="BH23" i="16"/>
  <c r="BI23" i="16" s="1"/>
  <c r="BJ23" i="16"/>
  <c r="BK23" i="16" s="1"/>
  <c r="BL23" i="16"/>
  <c r="BM23" i="16" s="1"/>
  <c r="BN23" i="16"/>
  <c r="BO23" i="16" s="1"/>
  <c r="BP23" i="16"/>
  <c r="BQ23" i="16" s="1"/>
  <c r="BH24" i="16"/>
  <c r="BI24" i="16" s="1"/>
  <c r="BJ24" i="16"/>
  <c r="BK24" i="16" s="1"/>
  <c r="BL24" i="16"/>
  <c r="BM24" i="16" s="1"/>
  <c r="BN24" i="16"/>
  <c r="BO24" i="16" s="1"/>
  <c r="BP24" i="16"/>
  <c r="BQ24" i="16" s="1"/>
  <c r="BH25" i="16"/>
  <c r="BI25" i="16" s="1"/>
  <c r="BJ25" i="16"/>
  <c r="BK25" i="16" s="1"/>
  <c r="BL25" i="16"/>
  <c r="BM25" i="16" s="1"/>
  <c r="BN25" i="16"/>
  <c r="BO25" i="16" s="1"/>
  <c r="BP25" i="16"/>
  <c r="BQ25" i="16" s="1"/>
  <c r="BH26" i="16"/>
  <c r="BI26" i="16" s="1"/>
  <c r="BJ26" i="16"/>
  <c r="BK26" i="16" s="1"/>
  <c r="BL26" i="16"/>
  <c r="BM26" i="16" s="1"/>
  <c r="BN26" i="16"/>
  <c r="BO26" i="16" s="1"/>
  <c r="BP26" i="16"/>
  <c r="BQ26" i="16" s="1"/>
  <c r="BH27" i="16"/>
  <c r="BI27" i="16" s="1"/>
  <c r="BJ27" i="16"/>
  <c r="BK27" i="16" s="1"/>
  <c r="BL27" i="16"/>
  <c r="BM27" i="16" s="1"/>
  <c r="BN27" i="16"/>
  <c r="BO27" i="16" s="1"/>
  <c r="BP27" i="16"/>
  <c r="BQ27" i="16" s="1"/>
  <c r="BH28" i="16"/>
  <c r="BI28" i="16" s="1"/>
  <c r="BJ28" i="16"/>
  <c r="BK28" i="16" s="1"/>
  <c r="BL28" i="16"/>
  <c r="BM28" i="16" s="1"/>
  <c r="BN28" i="16"/>
  <c r="BO28" i="16" s="1"/>
  <c r="BP28" i="16"/>
  <c r="BQ28" i="16" s="1"/>
  <c r="BH29" i="16"/>
  <c r="BI29" i="16" s="1"/>
  <c r="BJ29" i="16"/>
  <c r="BK29" i="16" s="1"/>
  <c r="BL29" i="16"/>
  <c r="BM29" i="16" s="1"/>
  <c r="BN29" i="16"/>
  <c r="BO29" i="16" s="1"/>
  <c r="BP29" i="16"/>
  <c r="BQ29" i="16" s="1"/>
  <c r="BH30" i="16"/>
  <c r="BI30" i="16" s="1"/>
  <c r="BJ30" i="16"/>
  <c r="BK30" i="16" s="1"/>
  <c r="BL30" i="16"/>
  <c r="BM30" i="16" s="1"/>
  <c r="BN30" i="16"/>
  <c r="BO30" i="16" s="1"/>
  <c r="BP30" i="16"/>
  <c r="BQ30" i="16" s="1"/>
  <c r="BH31" i="16"/>
  <c r="BI31" i="16" s="1"/>
  <c r="BJ31" i="16"/>
  <c r="BK31" i="16" s="1"/>
  <c r="BL31" i="16"/>
  <c r="BM31" i="16" s="1"/>
  <c r="BN31" i="16"/>
  <c r="BO31" i="16" s="1"/>
  <c r="BP31" i="16"/>
  <c r="BQ31" i="16" s="1"/>
  <c r="BH32" i="16"/>
  <c r="BI32" i="16" s="1"/>
  <c r="BJ32" i="16"/>
  <c r="BK32" i="16" s="1"/>
  <c r="BL32" i="16"/>
  <c r="BM32" i="16" s="1"/>
  <c r="BN32" i="16"/>
  <c r="BO32" i="16" s="1"/>
  <c r="BP32" i="16"/>
  <c r="BQ32" i="16" s="1"/>
  <c r="BH33" i="16"/>
  <c r="BI33" i="16" s="1"/>
  <c r="BJ33" i="16"/>
  <c r="BK33" i="16" s="1"/>
  <c r="BL33" i="16"/>
  <c r="BM33" i="16" s="1"/>
  <c r="BN33" i="16"/>
  <c r="BO33" i="16" s="1"/>
  <c r="BP33" i="16"/>
  <c r="BQ33" i="16" s="1"/>
  <c r="BH34" i="16"/>
  <c r="BI34" i="16" s="1"/>
  <c r="BJ34" i="16"/>
  <c r="BK34" i="16" s="1"/>
  <c r="BL34" i="16"/>
  <c r="BM34" i="16" s="1"/>
  <c r="BN34" i="16"/>
  <c r="BO34" i="16" s="1"/>
  <c r="BP34" i="16"/>
  <c r="BQ34" i="16" s="1"/>
  <c r="BH35" i="16"/>
  <c r="BI35" i="16" s="1"/>
  <c r="BJ35" i="16"/>
  <c r="BK35" i="16" s="1"/>
  <c r="BL35" i="16"/>
  <c r="BM35" i="16" s="1"/>
  <c r="BN35" i="16"/>
  <c r="BO35" i="16" s="1"/>
  <c r="BP35" i="16"/>
  <c r="BQ35" i="16" s="1"/>
  <c r="BH36" i="16"/>
  <c r="BI36" i="16" s="1"/>
  <c r="BJ36" i="16"/>
  <c r="BK36" i="16" s="1"/>
  <c r="BL36" i="16"/>
  <c r="BM36" i="16" s="1"/>
  <c r="BN36" i="16"/>
  <c r="BO36" i="16" s="1"/>
  <c r="BP36" i="16"/>
  <c r="BQ36" i="16" s="1"/>
  <c r="BH37" i="16"/>
  <c r="BI37" i="16" s="1"/>
  <c r="BJ37" i="16"/>
  <c r="BK37" i="16" s="1"/>
  <c r="BL37" i="16"/>
  <c r="BM37" i="16" s="1"/>
  <c r="BN37" i="16"/>
  <c r="BO37" i="16" s="1"/>
  <c r="BP37" i="16"/>
  <c r="BQ37" i="16" s="1"/>
  <c r="BH38" i="16"/>
  <c r="BI38" i="16" s="1"/>
  <c r="BJ38" i="16"/>
  <c r="BK38" i="16" s="1"/>
  <c r="BL38" i="16"/>
  <c r="BM38" i="16" s="1"/>
  <c r="BN38" i="16"/>
  <c r="BO38" i="16" s="1"/>
  <c r="BP38" i="16"/>
  <c r="BQ38" i="16" s="1"/>
  <c r="BH39" i="16"/>
  <c r="BI39" i="16" s="1"/>
  <c r="BJ39" i="16"/>
  <c r="BK39" i="16" s="1"/>
  <c r="BL39" i="16"/>
  <c r="BM39" i="16" s="1"/>
  <c r="BN39" i="16"/>
  <c r="BO39" i="16" s="1"/>
  <c r="BP39" i="16"/>
  <c r="BQ39" i="16" s="1"/>
  <c r="BH40" i="16"/>
  <c r="BI40" i="16" s="1"/>
  <c r="BJ40" i="16"/>
  <c r="BK40" i="16" s="1"/>
  <c r="BL40" i="16"/>
  <c r="BM40" i="16" s="1"/>
  <c r="BN40" i="16"/>
  <c r="BO40" i="16" s="1"/>
  <c r="BP40" i="16"/>
  <c r="BQ40" i="16" s="1"/>
  <c r="BH41" i="16"/>
  <c r="BI41" i="16" s="1"/>
  <c r="BJ41" i="16"/>
  <c r="BK41" i="16" s="1"/>
  <c r="BL41" i="16"/>
  <c r="BM41" i="16" s="1"/>
  <c r="BN41" i="16"/>
  <c r="BO41" i="16" s="1"/>
  <c r="BP41" i="16"/>
  <c r="BQ41" i="16" s="1"/>
  <c r="BH42" i="16"/>
  <c r="BI42" i="16" s="1"/>
  <c r="BJ42" i="16"/>
  <c r="BK42" i="16" s="1"/>
  <c r="BL42" i="16"/>
  <c r="BM42" i="16" s="1"/>
  <c r="BN42" i="16"/>
  <c r="BO42" i="16" s="1"/>
  <c r="BP42" i="16"/>
  <c r="BQ42" i="16" s="1"/>
  <c r="BH43" i="16"/>
  <c r="BI43" i="16" s="1"/>
  <c r="BJ43" i="16"/>
  <c r="BK43" i="16" s="1"/>
  <c r="BL43" i="16"/>
  <c r="BM43" i="16" s="1"/>
  <c r="BN43" i="16"/>
  <c r="BO43" i="16" s="1"/>
  <c r="BP43" i="16"/>
  <c r="BQ43" i="16" s="1"/>
  <c r="BH44" i="16"/>
  <c r="BI44" i="16" s="1"/>
  <c r="BJ44" i="16"/>
  <c r="BK44" i="16" s="1"/>
  <c r="BL44" i="16"/>
  <c r="BM44" i="16" s="1"/>
  <c r="BN44" i="16"/>
  <c r="BO44" i="16" s="1"/>
  <c r="BP44" i="16"/>
  <c r="BQ44" i="16" s="1"/>
  <c r="BH45" i="16"/>
  <c r="BI45" i="16" s="1"/>
  <c r="BJ45" i="16"/>
  <c r="BK45" i="16" s="1"/>
  <c r="BL45" i="16"/>
  <c r="BM45" i="16" s="1"/>
  <c r="BN45" i="16"/>
  <c r="BO45" i="16" s="1"/>
  <c r="BP45" i="16"/>
  <c r="BQ45" i="16" s="1"/>
  <c r="BH46" i="16"/>
  <c r="BI46" i="16" s="1"/>
  <c r="BJ46" i="16"/>
  <c r="BK46" i="16" s="1"/>
  <c r="BL46" i="16"/>
  <c r="BM46" i="16" s="1"/>
  <c r="BN46" i="16"/>
  <c r="BO46" i="16" s="1"/>
  <c r="BP46" i="16"/>
  <c r="BQ46" i="16" s="1"/>
  <c r="BH47" i="16"/>
  <c r="BI47" i="16" s="1"/>
  <c r="BJ47" i="16"/>
  <c r="BK47" i="16" s="1"/>
  <c r="BL47" i="16"/>
  <c r="BM47" i="16" s="1"/>
  <c r="BN47" i="16"/>
  <c r="BO47" i="16" s="1"/>
  <c r="BP47" i="16"/>
  <c r="BQ47" i="16" s="1"/>
  <c r="BH48" i="16"/>
  <c r="BI48" i="16" s="1"/>
  <c r="BJ48" i="16"/>
  <c r="BK48" i="16" s="1"/>
  <c r="BL48" i="16"/>
  <c r="BM48" i="16" s="1"/>
  <c r="BN48" i="16"/>
  <c r="BO48" i="16" s="1"/>
  <c r="BP48" i="16"/>
  <c r="BQ48" i="16" s="1"/>
  <c r="BH49" i="16"/>
  <c r="BI49" i="16" s="1"/>
  <c r="BJ49" i="16"/>
  <c r="BK49" i="16" s="1"/>
  <c r="BL49" i="16"/>
  <c r="BM49" i="16" s="1"/>
  <c r="BN49" i="16"/>
  <c r="BO49" i="16" s="1"/>
  <c r="BP49" i="16"/>
  <c r="BQ49" i="16" s="1"/>
  <c r="BH50" i="16"/>
  <c r="BI50" i="16" s="1"/>
  <c r="BJ50" i="16"/>
  <c r="BK50" i="16" s="1"/>
  <c r="BL50" i="16"/>
  <c r="BM50" i="16" s="1"/>
  <c r="BN50" i="16"/>
  <c r="BO50" i="16" s="1"/>
  <c r="BP50" i="16"/>
  <c r="BQ50" i="16" s="1"/>
  <c r="BH51" i="16"/>
  <c r="BI51" i="16" s="1"/>
  <c r="BJ51" i="16"/>
  <c r="BK51" i="16" s="1"/>
  <c r="BL51" i="16"/>
  <c r="BM51" i="16" s="1"/>
  <c r="BN51" i="16"/>
  <c r="BO51" i="16" s="1"/>
  <c r="BP51" i="16"/>
  <c r="BQ51" i="16" s="1"/>
  <c r="BH52" i="16"/>
  <c r="BI52" i="16" s="1"/>
  <c r="BJ52" i="16"/>
  <c r="BK52" i="16" s="1"/>
  <c r="BL52" i="16"/>
  <c r="BM52" i="16" s="1"/>
  <c r="BN52" i="16"/>
  <c r="BO52" i="16" s="1"/>
  <c r="BP52" i="16"/>
  <c r="BQ52" i="16" s="1"/>
  <c r="BH53" i="16"/>
  <c r="BI53" i="16" s="1"/>
  <c r="BJ53" i="16"/>
  <c r="BK53" i="16" s="1"/>
  <c r="BL53" i="16"/>
  <c r="BM53" i="16" s="1"/>
  <c r="BN53" i="16"/>
  <c r="BO53" i="16" s="1"/>
  <c r="BP53" i="16"/>
  <c r="BQ53" i="16" s="1"/>
  <c r="BH54" i="16"/>
  <c r="BI54" i="16" s="1"/>
  <c r="BJ54" i="16"/>
  <c r="BK54" i="16" s="1"/>
  <c r="BL54" i="16"/>
  <c r="BM54" i="16" s="1"/>
  <c r="BN54" i="16"/>
  <c r="BO54" i="16" s="1"/>
  <c r="BP54" i="16"/>
  <c r="BQ54" i="16" s="1"/>
  <c r="BH55" i="16"/>
  <c r="BI55" i="16" s="1"/>
  <c r="BJ55" i="16"/>
  <c r="BK55" i="16" s="1"/>
  <c r="BL55" i="16"/>
  <c r="BM55" i="16" s="1"/>
  <c r="BN55" i="16"/>
  <c r="BO55" i="16" s="1"/>
  <c r="BP55" i="16"/>
  <c r="BQ55" i="16" s="1"/>
  <c r="BH56" i="16"/>
  <c r="BI56" i="16" s="1"/>
  <c r="BJ56" i="16"/>
  <c r="BK56" i="16" s="1"/>
  <c r="BL56" i="16"/>
  <c r="BM56" i="16" s="1"/>
  <c r="BN56" i="16"/>
  <c r="BO56" i="16" s="1"/>
  <c r="BP56" i="16"/>
  <c r="BQ56" i="16" s="1"/>
  <c r="BH57" i="16"/>
  <c r="BI57" i="16" s="1"/>
  <c r="BJ57" i="16"/>
  <c r="BK57" i="16" s="1"/>
  <c r="BL57" i="16"/>
  <c r="BM57" i="16" s="1"/>
  <c r="BN57" i="16"/>
  <c r="BO57" i="16" s="1"/>
  <c r="BP57" i="16"/>
  <c r="BQ57" i="16" s="1"/>
  <c r="BH58" i="16"/>
  <c r="BI58" i="16" s="1"/>
  <c r="BJ58" i="16"/>
  <c r="BK58" i="16" s="1"/>
  <c r="BL58" i="16"/>
  <c r="BM58" i="16" s="1"/>
  <c r="BN58" i="16"/>
  <c r="BO58" i="16" s="1"/>
  <c r="BP58" i="16"/>
  <c r="BQ58" i="16" s="1"/>
  <c r="BH59" i="16"/>
  <c r="BI59" i="16" s="1"/>
  <c r="BJ59" i="16"/>
  <c r="BK59" i="16" s="1"/>
  <c r="BL59" i="16"/>
  <c r="BM59" i="16" s="1"/>
  <c r="BN59" i="16"/>
  <c r="BO59" i="16" s="1"/>
  <c r="BP59" i="16"/>
  <c r="BQ59" i="16" s="1"/>
  <c r="BP9" i="12"/>
  <c r="BN9" i="12"/>
  <c r="BL9" i="12"/>
  <c r="BJ9" i="12"/>
  <c r="BH9" i="12"/>
  <c r="BP9" i="10"/>
  <c r="BN9" i="10"/>
  <c r="BL9" i="10"/>
  <c r="BJ9" i="10"/>
  <c r="BH9" i="10"/>
  <c r="BP9" i="8"/>
  <c r="BN9" i="8"/>
  <c r="BL9" i="8"/>
  <c r="BJ9" i="8"/>
  <c r="BH9" i="8"/>
  <c r="BP9" i="6"/>
  <c r="BN9" i="6"/>
  <c r="BL9" i="6"/>
  <c r="BJ9" i="6"/>
  <c r="BH9" i="6"/>
  <c r="BG14" i="6" l="1"/>
  <c r="AI14" i="6"/>
  <c r="AJ14" i="6" s="1"/>
  <c r="AG14" i="6"/>
  <c r="AH14" i="6" s="1"/>
  <c r="AE14" i="6"/>
  <c r="AF14" i="6" s="1"/>
  <c r="AC14" i="6"/>
  <c r="AD14" i="6" s="1"/>
  <c r="AA14" i="6"/>
  <c r="AB14" i="6" s="1"/>
  <c r="X14" i="6"/>
  <c r="Y14" i="6" s="1"/>
  <c r="V14" i="6"/>
  <c r="W14" i="6" s="1"/>
  <c r="T14" i="6"/>
  <c r="U14" i="6" s="1"/>
  <c r="R14" i="6"/>
  <c r="S14" i="6" s="1"/>
  <c r="P14" i="6"/>
  <c r="Q14" i="6" s="1"/>
  <c r="AV14" i="6" l="1"/>
  <c r="AK14" i="6"/>
  <c r="Z14" i="6"/>
  <c r="O14" i="6"/>
  <c r="BP9" i="18" l="1"/>
  <c r="BN9" i="18"/>
  <c r="BL9" i="18"/>
  <c r="BJ9" i="18"/>
  <c r="BH9" i="18"/>
  <c r="BP9" i="17" l="1"/>
  <c r="BN9" i="17"/>
  <c r="BL9" i="17"/>
  <c r="BJ9" i="17"/>
  <c r="BH9" i="17"/>
  <c r="BR33" i="15"/>
  <c r="AV33" i="15"/>
  <c r="AK33" i="15"/>
  <c r="Z33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10" i="15"/>
  <c r="BP9" i="15"/>
  <c r="BN9" i="15"/>
  <c r="BL9" i="15"/>
  <c r="BJ9" i="15"/>
  <c r="BH9" i="15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10" i="13"/>
  <c r="BP9" i="13"/>
  <c r="BN9" i="13"/>
  <c r="BL9" i="13"/>
  <c r="BJ9" i="13"/>
  <c r="BH9" i="13"/>
  <c r="AV33" i="13"/>
  <c r="O33" i="13"/>
  <c r="AV26" i="13"/>
  <c r="O26" i="13"/>
  <c r="BR32" i="13"/>
  <c r="Z32" i="13"/>
  <c r="O33" i="15" l="1"/>
  <c r="BG33" i="15"/>
  <c r="AK33" i="13"/>
  <c r="Z33" i="13"/>
  <c r="BG33" i="13"/>
  <c r="BG26" i="13"/>
  <c r="Z26" i="13"/>
  <c r="AK26" i="13"/>
  <c r="O32" i="13"/>
  <c r="AK32" i="13"/>
  <c r="AV32" i="13"/>
  <c r="BP9" i="11"/>
  <c r="BN9" i="11"/>
  <c r="BL9" i="11"/>
  <c r="BJ9" i="11"/>
  <c r="BH9" i="11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10" i="9"/>
  <c r="AV45" i="9"/>
  <c r="O45" i="9"/>
  <c r="BP9" i="9"/>
  <c r="BN9" i="9"/>
  <c r="BL9" i="9"/>
  <c r="BJ9" i="9"/>
  <c r="BH9" i="9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10" i="7"/>
  <c r="AV32" i="7"/>
  <c r="AK32" i="7"/>
  <c r="BG27" i="7"/>
  <c r="AV27" i="7"/>
  <c r="BP9" i="7"/>
  <c r="BN9" i="7"/>
  <c r="BL9" i="7"/>
  <c r="BJ9" i="7"/>
  <c r="BH9" i="7"/>
  <c r="BP9" i="1"/>
  <c r="BN9" i="1"/>
  <c r="BL9" i="1"/>
  <c r="BJ9" i="1"/>
  <c r="BH9" i="1"/>
  <c r="AL30" i="5"/>
  <c r="AM30" i="5" s="1"/>
  <c r="AN30" i="5"/>
  <c r="AO30" i="5" s="1"/>
  <c r="AP30" i="5"/>
  <c r="AQ30" i="5" s="1"/>
  <c r="AT30" i="5"/>
  <c r="AU30" i="5" s="1"/>
  <c r="BP9" i="5"/>
  <c r="BN9" i="5"/>
  <c r="BL9" i="5"/>
  <c r="BJ9" i="5"/>
  <c r="BH9" i="5"/>
  <c r="D33" i="15" l="1"/>
  <c r="AK45" i="9"/>
  <c r="Z45" i="9"/>
  <c r="BG45" i="9"/>
  <c r="O27" i="7"/>
  <c r="AV31" i="7"/>
  <c r="AK27" i="7"/>
  <c r="AK31" i="7"/>
  <c r="Z32" i="7"/>
  <c r="Z31" i="7"/>
  <c r="O32" i="7"/>
  <c r="Z27" i="7"/>
  <c r="O31" i="7"/>
  <c r="BC32" i="7" l="1"/>
  <c r="BD32" i="7" s="1"/>
  <c r="BC31" i="7"/>
  <c r="BD31" i="7" s="1"/>
  <c r="BA32" i="7"/>
  <c r="BB32" i="7" s="1"/>
  <c r="BA31" i="7"/>
  <c r="BB31" i="7" s="1"/>
  <c r="AY31" i="7"/>
  <c r="AZ31" i="7" s="1"/>
  <c r="AY32" i="7"/>
  <c r="AZ32" i="7" s="1"/>
  <c r="BA32" i="13"/>
  <c r="BB32" i="13" s="1"/>
  <c r="AY32" i="13"/>
  <c r="AZ32" i="13" s="1"/>
  <c r="BG31" i="7" l="1"/>
  <c r="BG32" i="7"/>
  <c r="BG32" i="13"/>
  <c r="D32" i="13" s="1"/>
  <c r="O24" i="5" l="1"/>
  <c r="Z24" i="5"/>
  <c r="AK24" i="5"/>
  <c r="O25" i="5"/>
  <c r="Z25" i="5"/>
  <c r="AK25" i="5"/>
  <c r="O28" i="5"/>
  <c r="Z28" i="5"/>
  <c r="AK28" i="5"/>
  <c r="AY28" i="5"/>
  <c r="AZ28" i="5" s="1"/>
  <c r="BA28" i="5"/>
  <c r="BB28" i="5" s="1"/>
  <c r="BC28" i="5"/>
  <c r="BD28" i="5" s="1"/>
  <c r="O26" i="5"/>
  <c r="Z26" i="5"/>
  <c r="AK26" i="5"/>
  <c r="AY26" i="5"/>
  <c r="AZ26" i="5" s="1"/>
  <c r="BA26" i="5"/>
  <c r="BB26" i="5" s="1"/>
  <c r="BC26" i="5"/>
  <c r="BD26" i="5" s="1"/>
  <c r="O27" i="5"/>
  <c r="Z27" i="5"/>
  <c r="AK27" i="5"/>
  <c r="AY27" i="5"/>
  <c r="AZ27" i="5" s="1"/>
  <c r="BA27" i="5"/>
  <c r="BB27" i="5" s="1"/>
  <c r="BC27" i="5"/>
  <c r="BD27" i="5" s="1"/>
  <c r="A26" i="5"/>
  <c r="A27" i="5"/>
  <c r="A28" i="5"/>
  <c r="A29" i="5"/>
  <c r="A30" i="5"/>
  <c r="BG25" i="1"/>
  <c r="AK21" i="1"/>
  <c r="AV21" i="1"/>
  <c r="AK24" i="1"/>
  <c r="AV24" i="1"/>
  <c r="AK23" i="1"/>
  <c r="AV23" i="1"/>
  <c r="AK22" i="1"/>
  <c r="AV22" i="1"/>
  <c r="AK25" i="1"/>
  <c r="AV25" i="1"/>
  <c r="Z25" i="1"/>
  <c r="Z22" i="1"/>
  <c r="Z23" i="1"/>
  <c r="Z24" i="1"/>
  <c r="Z21" i="1"/>
  <c r="O21" i="1"/>
  <c r="O24" i="1"/>
  <c r="O23" i="1"/>
  <c r="O22" i="1"/>
  <c r="O25" i="1"/>
  <c r="A21" i="1"/>
  <c r="A22" i="1"/>
  <c r="A23" i="1"/>
  <c r="A24" i="1"/>
  <c r="A25" i="1"/>
  <c r="P24" i="19"/>
  <c r="P25" i="19"/>
  <c r="P26" i="19"/>
  <c r="P27" i="20"/>
  <c r="P28" i="20"/>
  <c r="P29" i="20"/>
  <c r="P28" i="21"/>
  <c r="P29" i="21"/>
  <c r="P30" i="21"/>
  <c r="AY10" i="5"/>
  <c r="AZ10" i="5" s="1"/>
  <c r="BA10" i="5"/>
  <c r="BB10" i="5" s="1"/>
  <c r="BC10" i="5"/>
  <c r="BD10" i="5" s="1"/>
  <c r="AV28" i="5" l="1"/>
  <c r="BG25" i="5"/>
  <c r="BG27" i="5"/>
  <c r="BG24" i="5"/>
  <c r="AV25" i="5"/>
  <c r="BG26" i="5"/>
  <c r="AV27" i="5"/>
  <c r="BG28" i="5"/>
  <c r="AV24" i="5"/>
  <c r="AV26" i="5"/>
  <c r="BG22" i="1"/>
  <c r="BG24" i="1"/>
  <c r="BG23" i="1"/>
  <c r="BG21" i="1"/>
  <c r="BR31" i="11"/>
  <c r="AK31" i="11"/>
  <c r="O31" i="11"/>
  <c r="AV31" i="11" l="1"/>
  <c r="Z31" i="11"/>
  <c r="AE34" i="13" l="1"/>
  <c r="AF34" i="13" s="1"/>
  <c r="AC34" i="13"/>
  <c r="AD34" i="13" s="1"/>
  <c r="AI34" i="13"/>
  <c r="AJ34" i="13" s="1"/>
  <c r="AA34" i="13"/>
  <c r="AB34" i="13" s="1"/>
  <c r="AG34" i="13"/>
  <c r="AH34" i="13" s="1"/>
  <c r="BG31" i="11" l="1"/>
  <c r="D31" i="11" s="1"/>
  <c r="AY12" i="8" l="1"/>
  <c r="AZ12" i="8" s="1"/>
  <c r="BA12" i="8"/>
  <c r="BB12" i="8" s="1"/>
  <c r="BC12" i="8"/>
  <c r="BD12" i="8" s="1"/>
  <c r="M16" i="11" l="1"/>
  <c r="N16" i="11" s="1"/>
  <c r="K16" i="11"/>
  <c r="L16" i="11" s="1"/>
  <c r="I16" i="11"/>
  <c r="J16" i="11" s="1"/>
  <c r="G16" i="11"/>
  <c r="H16" i="11" s="1"/>
  <c r="E16" i="11"/>
  <c r="F16" i="11" s="1"/>
  <c r="D13" i="22" l="1"/>
  <c r="E13" i="22" s="1"/>
  <c r="F13" i="22"/>
  <c r="G13" i="22" s="1"/>
  <c r="H13" i="22"/>
  <c r="I13" i="22" s="1"/>
  <c r="L13" i="22"/>
  <c r="M13" i="22" s="1"/>
  <c r="D15" i="22"/>
  <c r="E15" i="22" s="1"/>
  <c r="F15" i="22"/>
  <c r="G15" i="22" s="1"/>
  <c r="H15" i="22"/>
  <c r="I15" i="22" s="1"/>
  <c r="L15" i="22"/>
  <c r="M15" i="22" s="1"/>
  <c r="D10" i="22"/>
  <c r="E10" i="22" s="1"/>
  <c r="F10" i="22"/>
  <c r="G10" i="22" s="1"/>
  <c r="H10" i="22"/>
  <c r="I10" i="22" s="1"/>
  <c r="L10" i="22"/>
  <c r="M10" i="22" s="1"/>
  <c r="D20" i="22"/>
  <c r="E20" i="22" s="1"/>
  <c r="F20" i="22"/>
  <c r="G20" i="22" s="1"/>
  <c r="H20" i="22"/>
  <c r="I20" i="22" s="1"/>
  <c r="L20" i="22"/>
  <c r="M20" i="22" s="1"/>
  <c r="D21" i="22"/>
  <c r="E21" i="22" s="1"/>
  <c r="F21" i="22"/>
  <c r="G21" i="22" s="1"/>
  <c r="H21" i="22"/>
  <c r="I21" i="22" s="1"/>
  <c r="L21" i="22"/>
  <c r="M21" i="22" s="1"/>
  <c r="D12" i="22"/>
  <c r="E12" i="22" s="1"/>
  <c r="F12" i="22"/>
  <c r="G12" i="22" s="1"/>
  <c r="H12" i="22"/>
  <c r="I12" i="22" s="1"/>
  <c r="L12" i="22"/>
  <c r="M12" i="22" s="1"/>
  <c r="D11" i="22"/>
  <c r="E11" i="22" s="1"/>
  <c r="F11" i="22"/>
  <c r="G11" i="22" s="1"/>
  <c r="H11" i="22"/>
  <c r="I11" i="22" s="1"/>
  <c r="L11" i="22"/>
  <c r="M11" i="22" s="1"/>
  <c r="D24" i="22"/>
  <c r="E24" i="22" s="1"/>
  <c r="F24" i="22"/>
  <c r="G24" i="22" s="1"/>
  <c r="H24" i="22"/>
  <c r="I24" i="22" s="1"/>
  <c r="L24" i="22"/>
  <c r="M24" i="22" s="1"/>
  <c r="D14" i="22"/>
  <c r="E14" i="22" s="1"/>
  <c r="F14" i="22"/>
  <c r="G14" i="22" s="1"/>
  <c r="H14" i="22"/>
  <c r="I14" i="22" s="1"/>
  <c r="L14" i="22"/>
  <c r="M14" i="22" s="1"/>
  <c r="D22" i="22"/>
  <c r="E22" i="22" s="1"/>
  <c r="F22" i="22"/>
  <c r="G22" i="22" s="1"/>
  <c r="H22" i="22"/>
  <c r="I22" i="22" s="1"/>
  <c r="L22" i="22"/>
  <c r="M22" i="22" s="1"/>
  <c r="D29" i="22"/>
  <c r="E29" i="22" s="1"/>
  <c r="F29" i="22"/>
  <c r="G29" i="22" s="1"/>
  <c r="L29" i="22"/>
  <c r="M29" i="22" s="1"/>
  <c r="D19" i="22"/>
  <c r="E19" i="22" s="1"/>
  <c r="F19" i="22"/>
  <c r="G19" i="22" s="1"/>
  <c r="H19" i="22"/>
  <c r="I19" i="22" s="1"/>
  <c r="L19" i="22"/>
  <c r="M19" i="22" s="1"/>
  <c r="D18" i="22"/>
  <c r="E18" i="22" s="1"/>
  <c r="F18" i="22"/>
  <c r="G18" i="22" s="1"/>
  <c r="H18" i="22"/>
  <c r="I18" i="22" s="1"/>
  <c r="L18" i="22"/>
  <c r="M18" i="22" s="1"/>
  <c r="D23" i="22"/>
  <c r="E23" i="22" s="1"/>
  <c r="F23" i="22"/>
  <c r="G23" i="22" s="1"/>
  <c r="D17" i="22"/>
  <c r="E17" i="22" s="1"/>
  <c r="F17" i="22"/>
  <c r="G17" i="22" s="1"/>
  <c r="H17" i="22"/>
  <c r="I17" i="22" s="1"/>
  <c r="L17" i="22"/>
  <c r="M17" i="22" s="1"/>
  <c r="D30" i="22"/>
  <c r="E30" i="22" s="1"/>
  <c r="F30" i="22"/>
  <c r="G30" i="22" s="1"/>
  <c r="H30" i="22"/>
  <c r="I30" i="22" s="1"/>
  <c r="L30" i="22"/>
  <c r="M30" i="22" s="1"/>
  <c r="D31" i="22"/>
  <c r="E31" i="22" s="1"/>
  <c r="F31" i="22"/>
  <c r="G31" i="22" s="1"/>
  <c r="H31" i="22"/>
  <c r="I31" i="22" s="1"/>
  <c r="L31" i="22"/>
  <c r="M31" i="22" s="1"/>
  <c r="D32" i="22"/>
  <c r="E32" i="22" s="1"/>
  <c r="F32" i="22"/>
  <c r="G32" i="22" s="1"/>
  <c r="H32" i="22"/>
  <c r="I32" i="22" s="1"/>
  <c r="L32" i="22"/>
  <c r="M32" i="22" s="1"/>
  <c r="F33" i="22"/>
  <c r="G33" i="22" s="1"/>
  <c r="L33" i="22"/>
  <c r="M33" i="22" s="1"/>
  <c r="F25" i="22"/>
  <c r="G25" i="22" s="1"/>
  <c r="P25" i="22" s="1"/>
  <c r="H25" i="22"/>
  <c r="I25" i="22" s="1"/>
  <c r="L16" i="22"/>
  <c r="M16" i="22" s="1"/>
  <c r="H16" i="22"/>
  <c r="I16" i="22" s="1"/>
  <c r="F16" i="22"/>
  <c r="G16" i="22" s="1"/>
  <c r="D16" i="22"/>
  <c r="E16" i="22" s="1"/>
  <c r="D17" i="21"/>
  <c r="E17" i="21" s="1"/>
  <c r="F17" i="21"/>
  <c r="G17" i="21" s="1"/>
  <c r="H17" i="21"/>
  <c r="I17" i="21" s="1"/>
  <c r="L17" i="21"/>
  <c r="M17" i="21" s="1"/>
  <c r="D16" i="21"/>
  <c r="E16" i="21" s="1"/>
  <c r="F16" i="21"/>
  <c r="G16" i="21" s="1"/>
  <c r="H16" i="21"/>
  <c r="I16" i="21" s="1"/>
  <c r="L16" i="21"/>
  <c r="M16" i="21" s="1"/>
  <c r="D11" i="21"/>
  <c r="E11" i="21" s="1"/>
  <c r="F11" i="21"/>
  <c r="G11" i="21" s="1"/>
  <c r="H11" i="21"/>
  <c r="I11" i="21" s="1"/>
  <c r="L11" i="21"/>
  <c r="M11" i="21" s="1"/>
  <c r="D14" i="21"/>
  <c r="E14" i="21" s="1"/>
  <c r="F14" i="21"/>
  <c r="G14" i="21" s="1"/>
  <c r="H14" i="21"/>
  <c r="I14" i="21" s="1"/>
  <c r="L14" i="21"/>
  <c r="M14" i="21" s="1"/>
  <c r="D25" i="21"/>
  <c r="E25" i="21" s="1"/>
  <c r="F25" i="21"/>
  <c r="G25" i="21" s="1"/>
  <c r="H25" i="21"/>
  <c r="I25" i="21" s="1"/>
  <c r="L25" i="21"/>
  <c r="M25" i="21" s="1"/>
  <c r="D23" i="21"/>
  <c r="E23" i="21" s="1"/>
  <c r="F23" i="21"/>
  <c r="G23" i="21" s="1"/>
  <c r="H23" i="21"/>
  <c r="I23" i="21" s="1"/>
  <c r="L23" i="21"/>
  <c r="M23" i="21" s="1"/>
  <c r="D26" i="21"/>
  <c r="E26" i="21" s="1"/>
  <c r="F26" i="21"/>
  <c r="G26" i="21" s="1"/>
  <c r="H26" i="21"/>
  <c r="I26" i="21" s="1"/>
  <c r="L26" i="21"/>
  <c r="M26" i="21" s="1"/>
  <c r="D20" i="21"/>
  <c r="E20" i="21" s="1"/>
  <c r="F20" i="21"/>
  <c r="G20" i="21" s="1"/>
  <c r="H20" i="21"/>
  <c r="I20" i="21" s="1"/>
  <c r="L20" i="21"/>
  <c r="M20" i="21" s="1"/>
  <c r="D12" i="21"/>
  <c r="E12" i="21" s="1"/>
  <c r="F12" i="21"/>
  <c r="G12" i="21" s="1"/>
  <c r="H12" i="21"/>
  <c r="I12" i="21" s="1"/>
  <c r="L12" i="21"/>
  <c r="M12" i="21" s="1"/>
  <c r="D31" i="21"/>
  <c r="E31" i="21" s="1"/>
  <c r="F31" i="21"/>
  <c r="G31" i="21" s="1"/>
  <c r="H31" i="21"/>
  <c r="I31" i="21" s="1"/>
  <c r="L31" i="21"/>
  <c r="M31" i="21" s="1"/>
  <c r="D22" i="21"/>
  <c r="E22" i="21" s="1"/>
  <c r="F22" i="21"/>
  <c r="G22" i="21" s="1"/>
  <c r="H22" i="21"/>
  <c r="I22" i="21" s="1"/>
  <c r="L22" i="21"/>
  <c r="M22" i="21" s="1"/>
  <c r="D18" i="21"/>
  <c r="E18" i="21" s="1"/>
  <c r="F18" i="21"/>
  <c r="G18" i="21" s="1"/>
  <c r="L18" i="21"/>
  <c r="M18" i="21" s="1"/>
  <c r="D32" i="21"/>
  <c r="E32" i="21" s="1"/>
  <c r="F32" i="21"/>
  <c r="G32" i="21" s="1"/>
  <c r="H32" i="21"/>
  <c r="I32" i="21" s="1"/>
  <c r="L32" i="21"/>
  <c r="M32" i="21" s="1"/>
  <c r="D21" i="21"/>
  <c r="E21" i="21" s="1"/>
  <c r="F21" i="21"/>
  <c r="G21" i="21" s="1"/>
  <c r="H21" i="21"/>
  <c r="I21" i="21" s="1"/>
  <c r="L21" i="21"/>
  <c r="M21" i="21" s="1"/>
  <c r="D15" i="21"/>
  <c r="E15" i="21" s="1"/>
  <c r="F15" i="21"/>
  <c r="G15" i="21" s="1"/>
  <c r="H15" i="21"/>
  <c r="I15" i="21" s="1"/>
  <c r="L15" i="21"/>
  <c r="M15" i="21" s="1"/>
  <c r="D33" i="21"/>
  <c r="E33" i="21" s="1"/>
  <c r="F33" i="21"/>
  <c r="G33" i="21" s="1"/>
  <c r="H33" i="21"/>
  <c r="I33" i="21" s="1"/>
  <c r="L33" i="21"/>
  <c r="M33" i="21" s="1"/>
  <c r="D24" i="21"/>
  <c r="E24" i="21" s="1"/>
  <c r="F24" i="21"/>
  <c r="G24" i="21" s="1"/>
  <c r="F19" i="21"/>
  <c r="G19" i="21" s="1"/>
  <c r="L19" i="21"/>
  <c r="M19" i="21" s="1"/>
  <c r="D10" i="21"/>
  <c r="E10" i="21" s="1"/>
  <c r="F10" i="21"/>
  <c r="G10" i="21" s="1"/>
  <c r="H10" i="21"/>
  <c r="I10" i="21" s="1"/>
  <c r="L10" i="21"/>
  <c r="M10" i="21" s="1"/>
  <c r="F27" i="21"/>
  <c r="G27" i="21" s="1"/>
  <c r="H27" i="21"/>
  <c r="I27" i="21" s="1"/>
  <c r="L13" i="21"/>
  <c r="M13" i="21" s="1"/>
  <c r="H13" i="21"/>
  <c r="I13" i="21" s="1"/>
  <c r="F13" i="21"/>
  <c r="G13" i="21" s="1"/>
  <c r="D13" i="21"/>
  <c r="E13" i="21" s="1"/>
  <c r="D11" i="20"/>
  <c r="E11" i="20" s="1"/>
  <c r="F11" i="20"/>
  <c r="G11" i="20" s="1"/>
  <c r="H11" i="20"/>
  <c r="I11" i="20" s="1"/>
  <c r="L11" i="20"/>
  <c r="M11" i="20" s="1"/>
  <c r="D12" i="20"/>
  <c r="E12" i="20" s="1"/>
  <c r="F12" i="20"/>
  <c r="G12" i="20" s="1"/>
  <c r="H12" i="20"/>
  <c r="I12" i="20" s="1"/>
  <c r="L12" i="20"/>
  <c r="M12" i="20" s="1"/>
  <c r="D18" i="20"/>
  <c r="E18" i="20" s="1"/>
  <c r="F18" i="20"/>
  <c r="G18" i="20" s="1"/>
  <c r="H18" i="20"/>
  <c r="I18" i="20" s="1"/>
  <c r="L18" i="20"/>
  <c r="M18" i="20" s="1"/>
  <c r="D17" i="20"/>
  <c r="E17" i="20" s="1"/>
  <c r="F17" i="20"/>
  <c r="G17" i="20" s="1"/>
  <c r="H17" i="20"/>
  <c r="I17" i="20" s="1"/>
  <c r="L17" i="20"/>
  <c r="M17" i="20" s="1"/>
  <c r="D21" i="20"/>
  <c r="E21" i="20" s="1"/>
  <c r="F21" i="20"/>
  <c r="G21" i="20" s="1"/>
  <c r="H21" i="20"/>
  <c r="I21" i="20" s="1"/>
  <c r="L21" i="20"/>
  <c r="M21" i="20" s="1"/>
  <c r="D30" i="20"/>
  <c r="E30" i="20" s="1"/>
  <c r="F30" i="20"/>
  <c r="G30" i="20" s="1"/>
  <c r="H30" i="20"/>
  <c r="I30" i="20" s="1"/>
  <c r="L30" i="20"/>
  <c r="M30" i="20" s="1"/>
  <c r="D31" i="20"/>
  <c r="E31" i="20" s="1"/>
  <c r="F31" i="20"/>
  <c r="G31" i="20" s="1"/>
  <c r="H31" i="20"/>
  <c r="I31" i="20" s="1"/>
  <c r="L31" i="20"/>
  <c r="M31" i="20" s="1"/>
  <c r="D24" i="20"/>
  <c r="E24" i="20" s="1"/>
  <c r="F24" i="20"/>
  <c r="G24" i="20" s="1"/>
  <c r="H24" i="20"/>
  <c r="I24" i="20" s="1"/>
  <c r="L24" i="20"/>
  <c r="M24" i="20" s="1"/>
  <c r="D32" i="20"/>
  <c r="E32" i="20" s="1"/>
  <c r="F32" i="20"/>
  <c r="G32" i="20" s="1"/>
  <c r="D15" i="20"/>
  <c r="E15" i="20" s="1"/>
  <c r="F15" i="20"/>
  <c r="G15" i="20" s="1"/>
  <c r="H15" i="20"/>
  <c r="I15" i="20" s="1"/>
  <c r="L15" i="20"/>
  <c r="M15" i="20" s="1"/>
  <c r="D16" i="20"/>
  <c r="E16" i="20" s="1"/>
  <c r="F16" i="20"/>
  <c r="G16" i="20" s="1"/>
  <c r="H16" i="20"/>
  <c r="I16" i="20" s="1"/>
  <c r="L16" i="20"/>
  <c r="M16" i="20" s="1"/>
  <c r="D14" i="20"/>
  <c r="E14" i="20" s="1"/>
  <c r="F14" i="20"/>
  <c r="G14" i="20" s="1"/>
  <c r="H14" i="20"/>
  <c r="I14" i="20" s="1"/>
  <c r="L14" i="20"/>
  <c r="M14" i="20" s="1"/>
  <c r="D20" i="20"/>
  <c r="E20" i="20" s="1"/>
  <c r="F20" i="20"/>
  <c r="G20" i="20" s="1"/>
  <c r="H20" i="20"/>
  <c r="I20" i="20" s="1"/>
  <c r="L20" i="20"/>
  <c r="M20" i="20" s="1"/>
  <c r="F33" i="20"/>
  <c r="G33" i="20" s="1"/>
  <c r="L33" i="20"/>
  <c r="M33" i="20" s="1"/>
  <c r="D13" i="20"/>
  <c r="E13" i="20" s="1"/>
  <c r="F13" i="20"/>
  <c r="G13" i="20" s="1"/>
  <c r="H13" i="20"/>
  <c r="I13" i="20" s="1"/>
  <c r="L13" i="20"/>
  <c r="M13" i="20" s="1"/>
  <c r="D22" i="20"/>
  <c r="E22" i="20" s="1"/>
  <c r="F22" i="20"/>
  <c r="G22" i="20" s="1"/>
  <c r="L22" i="20"/>
  <c r="M22" i="20" s="1"/>
  <c r="D19" i="20"/>
  <c r="E19" i="20" s="1"/>
  <c r="F19" i="20"/>
  <c r="G19" i="20" s="1"/>
  <c r="H19" i="20"/>
  <c r="I19" i="20" s="1"/>
  <c r="L19" i="20"/>
  <c r="M19" i="20" s="1"/>
  <c r="D23" i="20"/>
  <c r="E23" i="20" s="1"/>
  <c r="F23" i="20"/>
  <c r="G23" i="20" s="1"/>
  <c r="H23" i="20"/>
  <c r="I23" i="20" s="1"/>
  <c r="L23" i="20"/>
  <c r="M23" i="20" s="1"/>
  <c r="D25" i="20"/>
  <c r="E25" i="20" s="1"/>
  <c r="F25" i="20"/>
  <c r="G25" i="20" s="1"/>
  <c r="H25" i="20"/>
  <c r="I25" i="20" s="1"/>
  <c r="L25" i="20"/>
  <c r="M25" i="20" s="1"/>
  <c r="F26" i="20"/>
  <c r="G26" i="20" s="1"/>
  <c r="H26" i="20"/>
  <c r="I26" i="20" s="1"/>
  <c r="L10" i="20"/>
  <c r="M10" i="20" s="1"/>
  <c r="H10" i="20"/>
  <c r="I10" i="20" s="1"/>
  <c r="F10" i="20"/>
  <c r="G10" i="20" s="1"/>
  <c r="D10" i="20"/>
  <c r="E10" i="20" s="1"/>
  <c r="L11" i="19"/>
  <c r="M11" i="19" s="1"/>
  <c r="L13" i="19"/>
  <c r="M13" i="19" s="1"/>
  <c r="L12" i="19"/>
  <c r="M12" i="19" s="1"/>
  <c r="L14" i="19"/>
  <c r="M14" i="19" s="1"/>
  <c r="L15" i="19"/>
  <c r="M15" i="19" s="1"/>
  <c r="L16" i="19"/>
  <c r="M16" i="19" s="1"/>
  <c r="L17" i="19"/>
  <c r="M17" i="19" s="1"/>
  <c r="L19" i="19"/>
  <c r="M19" i="19" s="1"/>
  <c r="L18" i="19"/>
  <c r="M18" i="19" s="1"/>
  <c r="L20" i="19"/>
  <c r="M20" i="19" s="1"/>
  <c r="L22" i="19"/>
  <c r="M22" i="19" s="1"/>
  <c r="L32" i="19"/>
  <c r="M32" i="19" s="1"/>
  <c r="L30" i="19"/>
  <c r="M30" i="19" s="1"/>
  <c r="L28" i="19"/>
  <c r="M28" i="19" s="1"/>
  <c r="L33" i="19"/>
  <c r="M33" i="19" s="1"/>
  <c r="L31" i="19"/>
  <c r="M31" i="19" s="1"/>
  <c r="L27" i="19"/>
  <c r="M27" i="19" s="1"/>
  <c r="L29" i="19"/>
  <c r="M29" i="19" s="1"/>
  <c r="L10" i="19"/>
  <c r="M10" i="19" s="1"/>
  <c r="H11" i="19"/>
  <c r="I11" i="19" s="1"/>
  <c r="H13" i="19"/>
  <c r="I13" i="19" s="1"/>
  <c r="H12" i="19"/>
  <c r="I12" i="19" s="1"/>
  <c r="H14" i="19"/>
  <c r="I14" i="19" s="1"/>
  <c r="H15" i="19"/>
  <c r="I15" i="19" s="1"/>
  <c r="H16" i="19"/>
  <c r="I16" i="19" s="1"/>
  <c r="H17" i="19"/>
  <c r="I17" i="19" s="1"/>
  <c r="H19" i="19"/>
  <c r="I19" i="19" s="1"/>
  <c r="H18" i="19"/>
  <c r="I18" i="19" s="1"/>
  <c r="H20" i="19"/>
  <c r="I20" i="19" s="1"/>
  <c r="H22" i="19"/>
  <c r="I22" i="19" s="1"/>
  <c r="H32" i="19"/>
  <c r="I32" i="19" s="1"/>
  <c r="H30" i="19"/>
  <c r="I30" i="19" s="1"/>
  <c r="H28" i="19"/>
  <c r="I28" i="19" s="1"/>
  <c r="H33" i="19"/>
  <c r="I33" i="19" s="1"/>
  <c r="H27" i="19"/>
  <c r="I27" i="19" s="1"/>
  <c r="H23" i="19"/>
  <c r="I23" i="19" s="1"/>
  <c r="H10" i="19"/>
  <c r="I10" i="19" s="1"/>
  <c r="F11" i="19"/>
  <c r="F13" i="19"/>
  <c r="F12" i="19"/>
  <c r="G12" i="19" s="1"/>
  <c r="F14" i="19"/>
  <c r="G14" i="19" s="1"/>
  <c r="F15" i="19"/>
  <c r="G15" i="19" s="1"/>
  <c r="F16" i="19"/>
  <c r="G16" i="19" s="1"/>
  <c r="F17" i="19"/>
  <c r="G17" i="19" s="1"/>
  <c r="F19" i="19"/>
  <c r="G19" i="19" s="1"/>
  <c r="F21" i="19"/>
  <c r="G21" i="19" s="1"/>
  <c r="F18" i="19"/>
  <c r="G18" i="19" s="1"/>
  <c r="F20" i="19"/>
  <c r="G20" i="19" s="1"/>
  <c r="F22" i="19"/>
  <c r="G22" i="19" s="1"/>
  <c r="F32" i="19"/>
  <c r="G32" i="19" s="1"/>
  <c r="F30" i="19"/>
  <c r="G30" i="19" s="1"/>
  <c r="F28" i="19"/>
  <c r="G28" i="19" s="1"/>
  <c r="F33" i="19"/>
  <c r="G33" i="19" s="1"/>
  <c r="F31" i="19"/>
  <c r="G31" i="19" s="1"/>
  <c r="F27" i="19"/>
  <c r="G27" i="19" s="1"/>
  <c r="F29" i="19"/>
  <c r="G29" i="19" s="1"/>
  <c r="F23" i="19"/>
  <c r="G23" i="19" s="1"/>
  <c r="F10" i="19"/>
  <c r="G10" i="19" s="1"/>
  <c r="D11" i="19"/>
  <c r="E11" i="19" s="1"/>
  <c r="D13" i="19"/>
  <c r="E13" i="19" s="1"/>
  <c r="D12" i="19"/>
  <c r="E12" i="19" s="1"/>
  <c r="D14" i="19"/>
  <c r="E14" i="19" s="1"/>
  <c r="D15" i="19"/>
  <c r="E15" i="19" s="1"/>
  <c r="D16" i="19"/>
  <c r="E16" i="19" s="1"/>
  <c r="D17" i="19"/>
  <c r="E17" i="19" s="1"/>
  <c r="D19" i="19"/>
  <c r="E19" i="19" s="1"/>
  <c r="D21" i="19"/>
  <c r="E21" i="19" s="1"/>
  <c r="D18" i="19"/>
  <c r="E18" i="19" s="1"/>
  <c r="D20" i="19"/>
  <c r="E20" i="19" s="1"/>
  <c r="D22" i="19"/>
  <c r="E22" i="19" s="1"/>
  <c r="D32" i="19"/>
  <c r="E32" i="19" s="1"/>
  <c r="D30" i="19"/>
  <c r="E30" i="19" s="1"/>
  <c r="D28" i="19"/>
  <c r="E28" i="19" s="1"/>
  <c r="D33" i="19"/>
  <c r="E33" i="19" s="1"/>
  <c r="D31" i="19"/>
  <c r="E31" i="19" s="1"/>
  <c r="D27" i="19"/>
  <c r="E27" i="19" s="1"/>
  <c r="D10" i="19"/>
  <c r="E10" i="19" s="1"/>
  <c r="G11" i="19"/>
  <c r="G13" i="19"/>
  <c r="E11" i="18"/>
  <c r="F11" i="18" s="1"/>
  <c r="G11" i="18"/>
  <c r="H11" i="18" s="1"/>
  <c r="I11" i="18"/>
  <c r="J11" i="18" s="1"/>
  <c r="K11" i="18"/>
  <c r="L11" i="18" s="1"/>
  <c r="M11" i="18"/>
  <c r="N11" i="18" s="1"/>
  <c r="T11" i="18"/>
  <c r="U11" i="18" s="1"/>
  <c r="V11" i="18"/>
  <c r="W11" i="18" s="1"/>
  <c r="X11" i="18"/>
  <c r="Y11" i="18" s="1"/>
  <c r="AC11" i="18"/>
  <c r="AD11" i="18" s="1"/>
  <c r="AE11" i="18"/>
  <c r="AF11" i="18" s="1"/>
  <c r="AG11" i="18"/>
  <c r="AH11" i="18" s="1"/>
  <c r="AI11" i="18"/>
  <c r="AJ11" i="18" s="1"/>
  <c r="AW11" i="18"/>
  <c r="AX11" i="18" s="1"/>
  <c r="AY11" i="18"/>
  <c r="AZ11" i="18" s="1"/>
  <c r="BA11" i="18"/>
  <c r="BB11" i="18" s="1"/>
  <c r="BC11" i="18"/>
  <c r="BD11" i="18" s="1"/>
  <c r="BE11" i="18"/>
  <c r="BF11" i="18" s="1"/>
  <c r="BI11" i="18"/>
  <c r="BO11" i="18"/>
  <c r="T13" i="18"/>
  <c r="U13" i="18" s="1"/>
  <c r="V13" i="18"/>
  <c r="W13" i="18" s="1"/>
  <c r="X13" i="18"/>
  <c r="Y13" i="18" s="1"/>
  <c r="AE13" i="18"/>
  <c r="AF13" i="18" s="1"/>
  <c r="AG13" i="18"/>
  <c r="AH13" i="18" s="1"/>
  <c r="AI13" i="18"/>
  <c r="AJ13" i="18" s="1"/>
  <c r="AW13" i="18"/>
  <c r="AX13" i="18" s="1"/>
  <c r="BA13" i="18"/>
  <c r="BB13" i="18" s="1"/>
  <c r="BC13" i="18"/>
  <c r="BD13" i="18" s="1"/>
  <c r="BI13" i="18"/>
  <c r="BO13" i="18"/>
  <c r="E12" i="18"/>
  <c r="F12" i="18" s="1"/>
  <c r="G12" i="18"/>
  <c r="H12" i="18" s="1"/>
  <c r="I12" i="18"/>
  <c r="J12" i="18" s="1"/>
  <c r="M12" i="18"/>
  <c r="N12" i="18" s="1"/>
  <c r="AA12" i="18"/>
  <c r="AB12" i="18" s="1"/>
  <c r="AC12" i="18"/>
  <c r="AD12" i="18" s="1"/>
  <c r="AE12" i="18"/>
  <c r="AF12" i="18" s="1"/>
  <c r="AG12" i="18"/>
  <c r="AH12" i="18" s="1"/>
  <c r="AI12" i="18"/>
  <c r="AJ12" i="18" s="1"/>
  <c r="AW12" i="18"/>
  <c r="AX12" i="18" s="1"/>
  <c r="AY12" i="18"/>
  <c r="AZ12" i="18" s="1"/>
  <c r="BA12" i="18"/>
  <c r="BB12" i="18" s="1"/>
  <c r="BC12" i="18"/>
  <c r="BD12" i="18" s="1"/>
  <c r="BE12" i="18"/>
  <c r="BF12" i="18" s="1"/>
  <c r="BI12" i="18"/>
  <c r="BO12" i="18"/>
  <c r="E16" i="18"/>
  <c r="F16" i="18" s="1"/>
  <c r="G16" i="18"/>
  <c r="H16" i="18" s="1"/>
  <c r="I16" i="18"/>
  <c r="J16" i="18" s="1"/>
  <c r="K16" i="18"/>
  <c r="L16" i="18" s="1"/>
  <c r="M16" i="18"/>
  <c r="N16" i="18" s="1"/>
  <c r="P16" i="18"/>
  <c r="Q16" i="18" s="1"/>
  <c r="R16" i="18"/>
  <c r="S16" i="18" s="1"/>
  <c r="T16" i="18"/>
  <c r="U16" i="18" s="1"/>
  <c r="V16" i="18"/>
  <c r="W16" i="18" s="1"/>
  <c r="X16" i="18"/>
  <c r="Y16" i="18" s="1"/>
  <c r="AA16" i="18"/>
  <c r="AB16" i="18" s="1"/>
  <c r="AC16" i="18"/>
  <c r="AD16" i="18" s="1"/>
  <c r="AE16" i="18"/>
  <c r="AF16" i="18" s="1"/>
  <c r="AI16" i="18"/>
  <c r="AJ16" i="18" s="1"/>
  <c r="AW16" i="18"/>
  <c r="AX16" i="18" s="1"/>
  <c r="AY16" i="18"/>
  <c r="AZ16" i="18" s="1"/>
  <c r="BA16" i="18"/>
  <c r="BB16" i="18" s="1"/>
  <c r="BE16" i="18"/>
  <c r="BF16" i="18" s="1"/>
  <c r="BI16" i="18"/>
  <c r="BO16" i="18"/>
  <c r="E15" i="18"/>
  <c r="F15" i="18" s="1"/>
  <c r="G15" i="18"/>
  <c r="H15" i="18" s="1"/>
  <c r="I15" i="18"/>
  <c r="J15" i="18" s="1"/>
  <c r="P15" i="18"/>
  <c r="Q15" i="18" s="1"/>
  <c r="T15" i="18"/>
  <c r="U15" i="18" s="1"/>
  <c r="V15" i="18"/>
  <c r="W15" i="18" s="1"/>
  <c r="AA15" i="18"/>
  <c r="AB15" i="18" s="1"/>
  <c r="AE15" i="18"/>
  <c r="AF15" i="18" s="1"/>
  <c r="AG15" i="18"/>
  <c r="AH15" i="18" s="1"/>
  <c r="AI15" i="18"/>
  <c r="AJ15" i="18" s="1"/>
  <c r="AW15" i="18"/>
  <c r="AX15" i="18" s="1"/>
  <c r="BA15" i="18"/>
  <c r="BB15" i="18" s="1"/>
  <c r="BC15" i="18"/>
  <c r="BD15" i="18" s="1"/>
  <c r="BI15" i="18"/>
  <c r="BO15" i="18"/>
  <c r="G17" i="18"/>
  <c r="H17" i="18" s="1"/>
  <c r="I17" i="18"/>
  <c r="J17" i="18" s="1"/>
  <c r="K17" i="18"/>
  <c r="L17" i="18" s="1"/>
  <c r="M17" i="18"/>
  <c r="N17" i="18" s="1"/>
  <c r="P17" i="18"/>
  <c r="Q17" i="18" s="1"/>
  <c r="X17" i="18"/>
  <c r="Y17" i="18" s="1"/>
  <c r="AC17" i="18"/>
  <c r="AD17" i="18" s="1"/>
  <c r="AE17" i="18"/>
  <c r="AF17" i="18" s="1"/>
  <c r="AY17" i="18"/>
  <c r="AZ17" i="18" s="1"/>
  <c r="BE17" i="18"/>
  <c r="BF17" i="18" s="1"/>
  <c r="E14" i="18"/>
  <c r="F14" i="18" s="1"/>
  <c r="G14" i="18"/>
  <c r="H14" i="18" s="1"/>
  <c r="I14" i="18"/>
  <c r="J14" i="18" s="1"/>
  <c r="K14" i="18"/>
  <c r="L14" i="18" s="1"/>
  <c r="M14" i="18"/>
  <c r="N14" i="18" s="1"/>
  <c r="P14" i="18"/>
  <c r="Q14" i="18" s="1"/>
  <c r="R14" i="18"/>
  <c r="S14" i="18" s="1"/>
  <c r="T14" i="18"/>
  <c r="U14" i="18" s="1"/>
  <c r="V14" i="18"/>
  <c r="W14" i="18" s="1"/>
  <c r="X14" i="18"/>
  <c r="Y14" i="18" s="1"/>
  <c r="AK14" i="18"/>
  <c r="AW14" i="18"/>
  <c r="AX14" i="18" s="1"/>
  <c r="AY14" i="18"/>
  <c r="AZ14" i="18" s="1"/>
  <c r="BA14" i="18"/>
  <c r="BB14" i="18" s="1"/>
  <c r="BC14" i="18"/>
  <c r="BD14" i="18" s="1"/>
  <c r="BE14" i="18"/>
  <c r="BF14" i="18" s="1"/>
  <c r="BI14" i="18"/>
  <c r="BO14" i="18"/>
  <c r="I19" i="18"/>
  <c r="J19" i="18" s="1"/>
  <c r="M19" i="18"/>
  <c r="N19" i="18" s="1"/>
  <c r="R19" i="18"/>
  <c r="S19" i="18" s="1"/>
  <c r="X19" i="18"/>
  <c r="Y19" i="18" s="1"/>
  <c r="AC19" i="18"/>
  <c r="AD19" i="18" s="1"/>
  <c r="AY19" i="18"/>
  <c r="AZ19" i="18" s="1"/>
  <c r="BE19" i="18"/>
  <c r="BF19" i="18" s="1"/>
  <c r="O20" i="18"/>
  <c r="AA20" i="18"/>
  <c r="AB20" i="18" s="1"/>
  <c r="AC20" i="18"/>
  <c r="AD20" i="18" s="1"/>
  <c r="AE20" i="18"/>
  <c r="AF20" i="18" s="1"/>
  <c r="AG20" i="18"/>
  <c r="AH20" i="18" s="1"/>
  <c r="AI20" i="18"/>
  <c r="AJ20" i="18" s="1"/>
  <c r="AW20" i="18"/>
  <c r="AX20" i="18" s="1"/>
  <c r="AY20" i="18"/>
  <c r="AZ20" i="18" s="1"/>
  <c r="BA20" i="18"/>
  <c r="BB20" i="18" s="1"/>
  <c r="BC20" i="18"/>
  <c r="BD20" i="18" s="1"/>
  <c r="BE20" i="18"/>
  <c r="BF20" i="18" s="1"/>
  <c r="BR20" i="18"/>
  <c r="E18" i="18"/>
  <c r="F18" i="18" s="1"/>
  <c r="G18" i="18"/>
  <c r="H18" i="18" s="1"/>
  <c r="I18" i="18"/>
  <c r="J18" i="18" s="1"/>
  <c r="K18" i="18"/>
  <c r="L18" i="18" s="1"/>
  <c r="M18" i="18"/>
  <c r="N18" i="18" s="1"/>
  <c r="P18" i="18"/>
  <c r="Q18" i="18" s="1"/>
  <c r="R18" i="18"/>
  <c r="S18" i="18" s="1"/>
  <c r="V18" i="18"/>
  <c r="W18" i="18" s="1"/>
  <c r="X18" i="18"/>
  <c r="Y18" i="18" s="1"/>
  <c r="AE18" i="18"/>
  <c r="AF18" i="18" s="1"/>
  <c r="AI18" i="18"/>
  <c r="AJ18" i="18" s="1"/>
  <c r="AW18" i="18"/>
  <c r="AX18" i="18" s="1"/>
  <c r="AY18" i="18"/>
  <c r="AZ18" i="18" s="1"/>
  <c r="BA18" i="18"/>
  <c r="BB18" i="18" s="1"/>
  <c r="BE18" i="18"/>
  <c r="BF18" i="18" s="1"/>
  <c r="BI18" i="18"/>
  <c r="O22" i="18"/>
  <c r="AK22" i="18"/>
  <c r="AW22" i="18"/>
  <c r="AX22" i="18" s="1"/>
  <c r="AY22" i="18"/>
  <c r="AZ22" i="18" s="1"/>
  <c r="BA22" i="18"/>
  <c r="BB22" i="18" s="1"/>
  <c r="BC22" i="18"/>
  <c r="BD22" i="18" s="1"/>
  <c r="BE22" i="18"/>
  <c r="BF22" i="18" s="1"/>
  <c r="BR22" i="18"/>
  <c r="E21" i="18"/>
  <c r="F21" i="18" s="1"/>
  <c r="G21" i="18"/>
  <c r="H21" i="18" s="1"/>
  <c r="I21" i="18"/>
  <c r="J21" i="18" s="1"/>
  <c r="K21" i="18"/>
  <c r="L21" i="18" s="1"/>
  <c r="M21" i="18"/>
  <c r="N21" i="18" s="1"/>
  <c r="P21" i="18"/>
  <c r="Q21" i="18" s="1"/>
  <c r="R21" i="18"/>
  <c r="S21" i="18" s="1"/>
  <c r="T21" i="18"/>
  <c r="U21" i="18" s="1"/>
  <c r="V21" i="18"/>
  <c r="W21" i="18" s="1"/>
  <c r="X21" i="18"/>
  <c r="Y21" i="18" s="1"/>
  <c r="BG21" i="18"/>
  <c r="BR21" i="18"/>
  <c r="E29" i="18"/>
  <c r="F29" i="18" s="1"/>
  <c r="G29" i="18"/>
  <c r="H29" i="18" s="1"/>
  <c r="I29" i="18"/>
  <c r="J29" i="18" s="1"/>
  <c r="K29" i="18"/>
  <c r="L29" i="18" s="1"/>
  <c r="M29" i="18"/>
  <c r="N29" i="18" s="1"/>
  <c r="AK29" i="18"/>
  <c r="AV29" i="18"/>
  <c r="BG29" i="18"/>
  <c r="BR29" i="18"/>
  <c r="G24" i="18"/>
  <c r="H24" i="18" s="1"/>
  <c r="I24" i="18"/>
  <c r="J24" i="18" s="1"/>
  <c r="M24" i="18"/>
  <c r="N24" i="18" s="1"/>
  <c r="Z24" i="18"/>
  <c r="AY24" i="18"/>
  <c r="AZ24" i="18" s="1"/>
  <c r="BC24" i="18"/>
  <c r="BD24" i="18" s="1"/>
  <c r="BE24" i="18"/>
  <c r="BF24" i="18" s="1"/>
  <c r="BI24" i="18"/>
  <c r="G26" i="18"/>
  <c r="H26" i="18" s="1"/>
  <c r="I26" i="18"/>
  <c r="J26" i="18" s="1"/>
  <c r="M26" i="18"/>
  <c r="N26" i="18" s="1"/>
  <c r="AK26" i="18"/>
  <c r="AV26" i="18"/>
  <c r="AY26" i="18"/>
  <c r="AZ26" i="18" s="1"/>
  <c r="BA26" i="18"/>
  <c r="BB26" i="18" s="1"/>
  <c r="BE26" i="18"/>
  <c r="BF26" i="18" s="1"/>
  <c r="BR26" i="18"/>
  <c r="E23" i="18"/>
  <c r="F23" i="18" s="1"/>
  <c r="G23" i="18"/>
  <c r="H23" i="18" s="1"/>
  <c r="I23" i="18"/>
  <c r="J23" i="18" s="1"/>
  <c r="K23" i="18"/>
  <c r="L23" i="18" s="1"/>
  <c r="M23" i="18"/>
  <c r="N23" i="18" s="1"/>
  <c r="AK23" i="18"/>
  <c r="BG23" i="18"/>
  <c r="BR23" i="18"/>
  <c r="Z27" i="18"/>
  <c r="AK27" i="18"/>
  <c r="AW27" i="18"/>
  <c r="AX27" i="18" s="1"/>
  <c r="AY27" i="18"/>
  <c r="AZ27" i="18" s="1"/>
  <c r="BC27" i="18"/>
  <c r="BD27" i="18" s="1"/>
  <c r="BE27" i="18"/>
  <c r="BF27" i="18" s="1"/>
  <c r="BI27" i="18"/>
  <c r="BO27" i="18"/>
  <c r="O28" i="18"/>
  <c r="P28" i="18"/>
  <c r="Q28" i="18" s="1"/>
  <c r="R28" i="18"/>
  <c r="S28" i="18" s="1"/>
  <c r="X28" i="18"/>
  <c r="Y28" i="18" s="1"/>
  <c r="AG28" i="18"/>
  <c r="AH28" i="18" s="1"/>
  <c r="AK28" i="18" s="1"/>
  <c r="BR28" i="18"/>
  <c r="E31" i="18"/>
  <c r="F31" i="18" s="1"/>
  <c r="G31" i="18"/>
  <c r="H31" i="18" s="1"/>
  <c r="I31" i="18"/>
  <c r="J31" i="18" s="1"/>
  <c r="K31" i="18"/>
  <c r="L31" i="18" s="1"/>
  <c r="BG31" i="18"/>
  <c r="BI31" i="18"/>
  <c r="BO31" i="18"/>
  <c r="I30" i="18"/>
  <c r="J30" i="18" s="1"/>
  <c r="M30" i="18"/>
  <c r="N30" i="18" s="1"/>
  <c r="AI30" i="18"/>
  <c r="AJ30" i="18" s="1"/>
  <c r="AK30" i="18" s="1"/>
  <c r="AV30" i="18"/>
  <c r="BR30" i="18"/>
  <c r="E25" i="18"/>
  <c r="F25" i="18" s="1"/>
  <c r="G25" i="18"/>
  <c r="H25" i="18" s="1"/>
  <c r="I25" i="18"/>
  <c r="J25" i="18" s="1"/>
  <c r="K25" i="18"/>
  <c r="L25" i="18" s="1"/>
  <c r="P25" i="18"/>
  <c r="Q25" i="18" s="1"/>
  <c r="R25" i="18"/>
  <c r="S25" i="18" s="1"/>
  <c r="T25" i="18"/>
  <c r="U25" i="18" s="1"/>
  <c r="V25" i="18"/>
  <c r="W25" i="18" s="1"/>
  <c r="X25" i="18"/>
  <c r="Y25" i="18" s="1"/>
  <c r="BI25" i="18"/>
  <c r="BO25" i="18"/>
  <c r="O32" i="18"/>
  <c r="Z32" i="18"/>
  <c r="BR32" i="18"/>
  <c r="BA10" i="18"/>
  <c r="BB10" i="18" s="1"/>
  <c r="BC10" i="18"/>
  <c r="BD10" i="18" s="1"/>
  <c r="AW10" i="18"/>
  <c r="AX10" i="18" s="1"/>
  <c r="AG10" i="18"/>
  <c r="AH10" i="18" s="1"/>
  <c r="AE10" i="18"/>
  <c r="AF10" i="18" s="1"/>
  <c r="AA10" i="18"/>
  <c r="AB10" i="18" s="1"/>
  <c r="V10" i="18"/>
  <c r="W10" i="18" s="1"/>
  <c r="P10" i="18"/>
  <c r="Q10" i="18" s="1"/>
  <c r="BR10" i="18"/>
  <c r="BE10" i="18"/>
  <c r="BF10" i="18" s="1"/>
  <c r="AY10" i="18"/>
  <c r="AZ10" i="18" s="1"/>
  <c r="AI10" i="18"/>
  <c r="AJ10" i="18" s="1"/>
  <c r="AC10" i="18"/>
  <c r="AD10" i="18" s="1"/>
  <c r="X10" i="18"/>
  <c r="Y10" i="18" s="1"/>
  <c r="T10" i="18"/>
  <c r="U10" i="18" s="1"/>
  <c r="R10" i="18"/>
  <c r="S10" i="18" s="1"/>
  <c r="M10" i="18"/>
  <c r="N10" i="18" s="1"/>
  <c r="K10" i="18"/>
  <c r="L10" i="18" s="1"/>
  <c r="I10" i="18"/>
  <c r="J10" i="18" s="1"/>
  <c r="G10" i="18"/>
  <c r="H10" i="18" s="1"/>
  <c r="E10" i="18"/>
  <c r="F10" i="18" s="1"/>
  <c r="BE9" i="18"/>
  <c r="BC9" i="18"/>
  <c r="BA9" i="18"/>
  <c r="AY9" i="18"/>
  <c r="AW9" i="18"/>
  <c r="AT9" i="18"/>
  <c r="AR9" i="18"/>
  <c r="AP9" i="18"/>
  <c r="AN9" i="18"/>
  <c r="AL9" i="18"/>
  <c r="AI9" i="18"/>
  <c r="AG9" i="18"/>
  <c r="AE9" i="18"/>
  <c r="AC9" i="18"/>
  <c r="AA9" i="18"/>
  <c r="X9" i="18"/>
  <c r="V9" i="18"/>
  <c r="T9" i="18"/>
  <c r="R9" i="18"/>
  <c r="P9" i="18"/>
  <c r="M9" i="18"/>
  <c r="K9" i="18"/>
  <c r="I9" i="18"/>
  <c r="G9" i="18"/>
  <c r="E9" i="18"/>
  <c r="BH8" i="18"/>
  <c r="AW8" i="18"/>
  <c r="AL8" i="18"/>
  <c r="AA8" i="18"/>
  <c r="P8" i="18"/>
  <c r="E8" i="18"/>
  <c r="P11" i="17"/>
  <c r="Q11" i="17" s="1"/>
  <c r="R11" i="17"/>
  <c r="S11" i="17" s="1"/>
  <c r="T11" i="17"/>
  <c r="U11" i="17" s="1"/>
  <c r="V11" i="17"/>
  <c r="W11" i="17" s="1"/>
  <c r="X11" i="17"/>
  <c r="Y11" i="17" s="1"/>
  <c r="AA11" i="17"/>
  <c r="AB11" i="17" s="1"/>
  <c r="AC11" i="17"/>
  <c r="AD11" i="17" s="1"/>
  <c r="AE11" i="17"/>
  <c r="AF11" i="17" s="1"/>
  <c r="AG11" i="17"/>
  <c r="AH11" i="17" s="1"/>
  <c r="AI11" i="17"/>
  <c r="AJ11" i="17" s="1"/>
  <c r="P13" i="17"/>
  <c r="Q13" i="17" s="1"/>
  <c r="T13" i="17"/>
  <c r="U13" i="17" s="1"/>
  <c r="V13" i="17"/>
  <c r="W13" i="17" s="1"/>
  <c r="AA13" i="17"/>
  <c r="AB13" i="17" s="1"/>
  <c r="AE13" i="17"/>
  <c r="AF13" i="17" s="1"/>
  <c r="AG13" i="17"/>
  <c r="AH13" i="17" s="1"/>
  <c r="AI13" i="17"/>
  <c r="AJ13" i="17" s="1"/>
  <c r="P12" i="17"/>
  <c r="Q12" i="17" s="1"/>
  <c r="R12" i="17"/>
  <c r="S12" i="17" s="1"/>
  <c r="T12" i="17"/>
  <c r="U12" i="17" s="1"/>
  <c r="V12" i="17"/>
  <c r="W12" i="17" s="1"/>
  <c r="X12" i="17"/>
  <c r="Y12" i="17" s="1"/>
  <c r="AA12" i="17"/>
  <c r="AB12" i="17" s="1"/>
  <c r="AC12" i="17"/>
  <c r="AD12" i="17" s="1"/>
  <c r="AE12" i="17"/>
  <c r="AF12" i="17" s="1"/>
  <c r="AG12" i="17"/>
  <c r="AH12" i="17" s="1"/>
  <c r="AI12" i="17"/>
  <c r="AJ12" i="17" s="1"/>
  <c r="P15" i="17"/>
  <c r="Q15" i="17" s="1"/>
  <c r="T15" i="17"/>
  <c r="U15" i="17" s="1"/>
  <c r="V15" i="17"/>
  <c r="W15" i="17" s="1"/>
  <c r="AA15" i="17"/>
  <c r="AB15" i="17" s="1"/>
  <c r="AE15" i="17"/>
  <c r="AF15" i="17" s="1"/>
  <c r="AG15" i="17"/>
  <c r="AH15" i="17" s="1"/>
  <c r="R16" i="17"/>
  <c r="S16" i="17" s="1"/>
  <c r="V16" i="17"/>
  <c r="W16" i="17" s="1"/>
  <c r="X16" i="17"/>
  <c r="Y16" i="17" s="1"/>
  <c r="AA16" i="17"/>
  <c r="AB16" i="17" s="1"/>
  <c r="AC16" i="17"/>
  <c r="AD16" i="17" s="1"/>
  <c r="AE16" i="17"/>
  <c r="AF16" i="17" s="1"/>
  <c r="AI16" i="17"/>
  <c r="AJ16" i="17" s="1"/>
  <c r="P18" i="17"/>
  <c r="Q18" i="17" s="1"/>
  <c r="R18" i="17"/>
  <c r="S18" i="17" s="1"/>
  <c r="T18" i="17"/>
  <c r="U18" i="17" s="1"/>
  <c r="V18" i="17"/>
  <c r="W18" i="17" s="1"/>
  <c r="X18" i="17"/>
  <c r="Y18" i="17" s="1"/>
  <c r="AC18" i="17"/>
  <c r="AD18" i="17" s="1"/>
  <c r="AE18" i="17"/>
  <c r="AF18" i="17" s="1"/>
  <c r="AG18" i="17"/>
  <c r="AH18" i="17" s="1"/>
  <c r="AI18" i="17"/>
  <c r="AJ18" i="17" s="1"/>
  <c r="AC14" i="17"/>
  <c r="AD14" i="17" s="1"/>
  <c r="AE14" i="17"/>
  <c r="AF14" i="17" s="1"/>
  <c r="AI14" i="17"/>
  <c r="AJ14" i="17" s="1"/>
  <c r="R21" i="17"/>
  <c r="S21" i="17" s="1"/>
  <c r="T21" i="17"/>
  <c r="U21" i="17" s="1"/>
  <c r="V21" i="17"/>
  <c r="W21" i="17" s="1"/>
  <c r="X21" i="17"/>
  <c r="Y21" i="17" s="1"/>
  <c r="P20" i="17"/>
  <c r="Q20" i="17" s="1"/>
  <c r="R20" i="17"/>
  <c r="S20" i="17" s="1"/>
  <c r="T20" i="17"/>
  <c r="U20" i="17" s="1"/>
  <c r="V20" i="17"/>
  <c r="W20" i="17" s="1"/>
  <c r="X20" i="17"/>
  <c r="Y20" i="17" s="1"/>
  <c r="P17" i="17"/>
  <c r="Q17" i="17" s="1"/>
  <c r="R17" i="17"/>
  <c r="S17" i="17" s="1"/>
  <c r="T17" i="17"/>
  <c r="U17" i="17" s="1"/>
  <c r="V17" i="17"/>
  <c r="W17" i="17" s="1"/>
  <c r="X17" i="17"/>
  <c r="Y17" i="17" s="1"/>
  <c r="AA17" i="17"/>
  <c r="AB17" i="17" s="1"/>
  <c r="AC17" i="17"/>
  <c r="AD17" i="17" s="1"/>
  <c r="AE17" i="17"/>
  <c r="AF17" i="17" s="1"/>
  <c r="AG17" i="17"/>
  <c r="AH17" i="17" s="1"/>
  <c r="AI17" i="17"/>
  <c r="AJ17" i="17" s="1"/>
  <c r="P22" i="17"/>
  <c r="Q22" i="17" s="1"/>
  <c r="R22" i="17"/>
  <c r="S22" i="17" s="1"/>
  <c r="T22" i="17"/>
  <c r="U22" i="17" s="1"/>
  <c r="V22" i="17"/>
  <c r="W22" i="17" s="1"/>
  <c r="X22" i="17"/>
  <c r="Y22" i="17" s="1"/>
  <c r="AG22" i="17"/>
  <c r="AH22" i="17" s="1"/>
  <c r="AI22" i="17"/>
  <c r="AJ22" i="17" s="1"/>
  <c r="AK25" i="17"/>
  <c r="P26" i="17"/>
  <c r="Q26" i="17" s="1"/>
  <c r="R26" i="17"/>
  <c r="S26" i="17" s="1"/>
  <c r="T26" i="17"/>
  <c r="U26" i="17" s="1"/>
  <c r="V26" i="17"/>
  <c r="W26" i="17" s="1"/>
  <c r="X26" i="17"/>
  <c r="Y26" i="17" s="1"/>
  <c r="AA26" i="17"/>
  <c r="AB26" i="17" s="1"/>
  <c r="AC26" i="17"/>
  <c r="AD26" i="17" s="1"/>
  <c r="AE26" i="17"/>
  <c r="AF26" i="17" s="1"/>
  <c r="AG26" i="17"/>
  <c r="AH26" i="17" s="1"/>
  <c r="AI26" i="17"/>
  <c r="AJ26" i="17" s="1"/>
  <c r="AK28" i="17"/>
  <c r="AA24" i="17"/>
  <c r="AB24" i="17" s="1"/>
  <c r="AE24" i="17"/>
  <c r="AF24" i="17" s="1"/>
  <c r="AG24" i="17"/>
  <c r="AH24" i="17" s="1"/>
  <c r="P31" i="17"/>
  <c r="Q31" i="17" s="1"/>
  <c r="R31" i="17"/>
  <c r="S31" i="17" s="1"/>
  <c r="T31" i="17"/>
  <c r="U31" i="17" s="1"/>
  <c r="V31" i="17"/>
  <c r="W31" i="17" s="1"/>
  <c r="X31" i="17"/>
  <c r="Y31" i="17" s="1"/>
  <c r="P30" i="17"/>
  <c r="Q30" i="17" s="1"/>
  <c r="R30" i="17"/>
  <c r="S30" i="17" s="1"/>
  <c r="T30" i="17"/>
  <c r="U30" i="17" s="1"/>
  <c r="V30" i="17"/>
  <c r="W30" i="17" s="1"/>
  <c r="X30" i="17"/>
  <c r="Y30" i="17" s="1"/>
  <c r="AA30" i="17"/>
  <c r="AB30" i="17" s="1"/>
  <c r="AC30" i="17"/>
  <c r="AD30" i="17" s="1"/>
  <c r="AE30" i="17"/>
  <c r="AF30" i="17" s="1"/>
  <c r="AG30" i="17"/>
  <c r="AH30" i="17" s="1"/>
  <c r="AI30" i="17"/>
  <c r="AJ30" i="17" s="1"/>
  <c r="X29" i="17"/>
  <c r="Y29" i="17" s="1"/>
  <c r="AA33" i="17"/>
  <c r="AB33" i="17" s="1"/>
  <c r="AE33" i="17"/>
  <c r="AF33" i="17" s="1"/>
  <c r="AG33" i="17"/>
  <c r="AH33" i="17" s="1"/>
  <c r="Z35" i="17"/>
  <c r="P32" i="17"/>
  <c r="Q32" i="17" s="1"/>
  <c r="R32" i="17"/>
  <c r="S32" i="17" s="1"/>
  <c r="AA32" i="17"/>
  <c r="AB32" i="17" s="1"/>
  <c r="AC32" i="17"/>
  <c r="AD32" i="17" s="1"/>
  <c r="AE32" i="17"/>
  <c r="AF32" i="17" s="1"/>
  <c r="P36" i="17"/>
  <c r="Q36" i="17" s="1"/>
  <c r="R36" i="17"/>
  <c r="S36" i="17" s="1"/>
  <c r="T36" i="17"/>
  <c r="U36" i="17" s="1"/>
  <c r="V36" i="17"/>
  <c r="W36" i="17" s="1"/>
  <c r="X36" i="17"/>
  <c r="Y36" i="17" s="1"/>
  <c r="AA36" i="17"/>
  <c r="AB36" i="17" s="1"/>
  <c r="AC36" i="17"/>
  <c r="AD36" i="17" s="1"/>
  <c r="AE36" i="17"/>
  <c r="AF36" i="17" s="1"/>
  <c r="AG36" i="17"/>
  <c r="AH36" i="17" s="1"/>
  <c r="AI36" i="17"/>
  <c r="AJ36" i="17" s="1"/>
  <c r="P37" i="17"/>
  <c r="Q37" i="17" s="1"/>
  <c r="R37" i="17"/>
  <c r="S37" i="17" s="1"/>
  <c r="T37" i="17"/>
  <c r="U37" i="17" s="1"/>
  <c r="V37" i="17"/>
  <c r="W37" i="17" s="1"/>
  <c r="X37" i="17"/>
  <c r="Y37" i="17" s="1"/>
  <c r="AA37" i="17"/>
  <c r="AB37" i="17" s="1"/>
  <c r="AC37" i="17"/>
  <c r="AD37" i="17" s="1"/>
  <c r="AE37" i="17"/>
  <c r="AF37" i="17" s="1"/>
  <c r="AG37" i="17"/>
  <c r="AH37" i="17" s="1"/>
  <c r="AI37" i="17"/>
  <c r="AJ37" i="17" s="1"/>
  <c r="Z38" i="17"/>
  <c r="P40" i="17"/>
  <c r="Q40" i="17" s="1"/>
  <c r="R40" i="17"/>
  <c r="S40" i="17" s="1"/>
  <c r="T40" i="17"/>
  <c r="U40" i="17" s="1"/>
  <c r="V40" i="17"/>
  <c r="W40" i="17" s="1"/>
  <c r="AA41" i="17"/>
  <c r="AB41" i="17" s="1"/>
  <c r="AC41" i="17"/>
  <c r="AD41" i="17" s="1"/>
  <c r="AE41" i="17"/>
  <c r="AF41" i="17" s="1"/>
  <c r="AG41" i="17"/>
  <c r="AH41" i="17" s="1"/>
  <c r="AI41" i="17"/>
  <c r="AJ41" i="17" s="1"/>
  <c r="P34" i="17"/>
  <c r="Q34" i="17" s="1"/>
  <c r="R34" i="17"/>
  <c r="S34" i="17" s="1"/>
  <c r="AK34" i="17"/>
  <c r="AA42" i="17"/>
  <c r="AB42" i="17" s="1"/>
  <c r="AE42" i="17"/>
  <c r="AF42" i="17" s="1"/>
  <c r="P43" i="17"/>
  <c r="Q43" i="17" s="1"/>
  <c r="R43" i="17"/>
  <c r="S43" i="17" s="1"/>
  <c r="T43" i="17"/>
  <c r="U43" i="17" s="1"/>
  <c r="V43" i="17"/>
  <c r="W43" i="17" s="1"/>
  <c r="X43" i="17"/>
  <c r="Y43" i="17" s="1"/>
  <c r="AA43" i="17"/>
  <c r="AB43" i="17" s="1"/>
  <c r="AC43" i="17"/>
  <c r="AD43" i="17" s="1"/>
  <c r="AE43" i="17"/>
  <c r="AF43" i="17" s="1"/>
  <c r="AG43" i="17"/>
  <c r="AH43" i="17" s="1"/>
  <c r="AI43" i="17"/>
  <c r="AJ43" i="17" s="1"/>
  <c r="P44" i="17"/>
  <c r="Q44" i="17" s="1"/>
  <c r="R44" i="17"/>
  <c r="S44" i="17" s="1"/>
  <c r="T44" i="17"/>
  <c r="U44" i="17" s="1"/>
  <c r="V44" i="17"/>
  <c r="W44" i="17" s="1"/>
  <c r="AA44" i="17"/>
  <c r="AB44" i="17" s="1"/>
  <c r="AE44" i="17"/>
  <c r="AF44" i="17" s="1"/>
  <c r="AG44" i="17"/>
  <c r="AH44" i="17" s="1"/>
  <c r="P45" i="17"/>
  <c r="Q45" i="17" s="1"/>
  <c r="R45" i="17"/>
  <c r="S45" i="17" s="1"/>
  <c r="T45" i="17"/>
  <c r="U45" i="17" s="1"/>
  <c r="AK45" i="17"/>
  <c r="AK46" i="17"/>
  <c r="Z47" i="17"/>
  <c r="P48" i="17"/>
  <c r="Q48" i="17" s="1"/>
  <c r="R48" i="17"/>
  <c r="S48" i="17" s="1"/>
  <c r="T48" i="17"/>
  <c r="U48" i="17" s="1"/>
  <c r="V48" i="17"/>
  <c r="W48" i="17" s="1"/>
  <c r="X48" i="17"/>
  <c r="Y48" i="17" s="1"/>
  <c r="AA48" i="17"/>
  <c r="AB48" i="17" s="1"/>
  <c r="AC48" i="17"/>
  <c r="AD48" i="17" s="1"/>
  <c r="AE48" i="17"/>
  <c r="AF48" i="17" s="1"/>
  <c r="AG48" i="17"/>
  <c r="AH48" i="17" s="1"/>
  <c r="AI48" i="17"/>
  <c r="AJ48" i="17" s="1"/>
  <c r="AK51" i="17"/>
  <c r="P52" i="17"/>
  <c r="Q52" i="17" s="1"/>
  <c r="R52" i="17"/>
  <c r="S52" i="17" s="1"/>
  <c r="T52" i="17"/>
  <c r="U52" i="17" s="1"/>
  <c r="V52" i="17"/>
  <c r="W52" i="17" s="1"/>
  <c r="X52" i="17"/>
  <c r="Y52" i="17" s="1"/>
  <c r="AG10" i="17"/>
  <c r="AH10" i="17" s="1"/>
  <c r="AE10" i="17"/>
  <c r="AF10" i="17" s="1"/>
  <c r="AA10" i="17"/>
  <c r="AB10" i="17" s="1"/>
  <c r="V10" i="17"/>
  <c r="W10" i="17" s="1"/>
  <c r="P10" i="17"/>
  <c r="Q10" i="17" s="1"/>
  <c r="BR10" i="17"/>
  <c r="AI10" i="17"/>
  <c r="AJ10" i="17" s="1"/>
  <c r="AC10" i="17"/>
  <c r="AD10" i="17" s="1"/>
  <c r="X10" i="17"/>
  <c r="Y10" i="17" s="1"/>
  <c r="T10" i="17"/>
  <c r="U10" i="17" s="1"/>
  <c r="R10" i="17"/>
  <c r="S10" i="17" s="1"/>
  <c r="BE9" i="17"/>
  <c r="BC9" i="17"/>
  <c r="BA9" i="17"/>
  <c r="AY9" i="17"/>
  <c r="AW9" i="17"/>
  <c r="AT9" i="17"/>
  <c r="AR9" i="17"/>
  <c r="AP9" i="17"/>
  <c r="AN9" i="17"/>
  <c r="AL9" i="17"/>
  <c r="AI9" i="17"/>
  <c r="AG9" i="17"/>
  <c r="AE9" i="17"/>
  <c r="AC9" i="17"/>
  <c r="AA9" i="17"/>
  <c r="X9" i="17"/>
  <c r="V9" i="17"/>
  <c r="T9" i="17"/>
  <c r="R9" i="17"/>
  <c r="P9" i="17"/>
  <c r="M9" i="17"/>
  <c r="K9" i="17"/>
  <c r="I9" i="17"/>
  <c r="G9" i="17"/>
  <c r="E9" i="17"/>
  <c r="BH8" i="17"/>
  <c r="AW8" i="17"/>
  <c r="AL8" i="17"/>
  <c r="AA8" i="17"/>
  <c r="P8" i="17"/>
  <c r="E8" i="17"/>
  <c r="P12" i="16"/>
  <c r="Q12" i="16" s="1"/>
  <c r="R12" i="16"/>
  <c r="S12" i="16" s="1"/>
  <c r="T12" i="16"/>
  <c r="U12" i="16" s="1"/>
  <c r="V12" i="16"/>
  <c r="W12" i="16" s="1"/>
  <c r="X12" i="16"/>
  <c r="Y12" i="16" s="1"/>
  <c r="AA12" i="16"/>
  <c r="AB12" i="16" s="1"/>
  <c r="AC12" i="16"/>
  <c r="AD12" i="16" s="1"/>
  <c r="AE12" i="16"/>
  <c r="AF12" i="16" s="1"/>
  <c r="AG12" i="16"/>
  <c r="AH12" i="16" s="1"/>
  <c r="AI12" i="16"/>
  <c r="AJ12" i="16" s="1"/>
  <c r="P11" i="16"/>
  <c r="Q11" i="16" s="1"/>
  <c r="R11" i="16"/>
  <c r="S11" i="16" s="1"/>
  <c r="T11" i="16"/>
  <c r="U11" i="16" s="1"/>
  <c r="V11" i="16"/>
  <c r="W11" i="16" s="1"/>
  <c r="X11" i="16"/>
  <c r="Y11" i="16" s="1"/>
  <c r="AA11" i="16"/>
  <c r="AB11" i="16" s="1"/>
  <c r="AC11" i="16"/>
  <c r="AD11" i="16" s="1"/>
  <c r="AE11" i="16"/>
  <c r="AF11" i="16" s="1"/>
  <c r="AG11" i="16"/>
  <c r="AH11" i="16" s="1"/>
  <c r="AI11" i="16"/>
  <c r="AJ11" i="16" s="1"/>
  <c r="AV14" i="16"/>
  <c r="P13" i="16"/>
  <c r="Q13" i="16" s="1"/>
  <c r="R13" i="16"/>
  <c r="S13" i="16" s="1"/>
  <c r="T13" i="16"/>
  <c r="U13" i="16" s="1"/>
  <c r="V13" i="16"/>
  <c r="W13" i="16" s="1"/>
  <c r="X13" i="16"/>
  <c r="Y13" i="16" s="1"/>
  <c r="Z15" i="16"/>
  <c r="AK15" i="16"/>
  <c r="BG15" i="16"/>
  <c r="AG10" i="16"/>
  <c r="AH10" i="16" s="1"/>
  <c r="AE10" i="16"/>
  <c r="AF10" i="16" s="1"/>
  <c r="AA10" i="16"/>
  <c r="AB10" i="16" s="1"/>
  <c r="V10" i="16"/>
  <c r="W10" i="16" s="1"/>
  <c r="P10" i="16"/>
  <c r="Q10" i="16" s="1"/>
  <c r="AI10" i="16"/>
  <c r="AJ10" i="16" s="1"/>
  <c r="AC10" i="16"/>
  <c r="AD10" i="16" s="1"/>
  <c r="X10" i="16"/>
  <c r="Y10" i="16" s="1"/>
  <c r="T10" i="16"/>
  <c r="U10" i="16" s="1"/>
  <c r="R10" i="16"/>
  <c r="S10" i="16" s="1"/>
  <c r="BP9" i="16"/>
  <c r="BN9" i="16"/>
  <c r="BL9" i="16"/>
  <c r="BJ9" i="16"/>
  <c r="BH9" i="16"/>
  <c r="BE9" i="16"/>
  <c r="BC9" i="16"/>
  <c r="BA9" i="16"/>
  <c r="AY9" i="16"/>
  <c r="AW9" i="16"/>
  <c r="AT9" i="16"/>
  <c r="AR9" i="16"/>
  <c r="AP9" i="16"/>
  <c r="AN9" i="16"/>
  <c r="AL9" i="16"/>
  <c r="AI9" i="16"/>
  <c r="AG9" i="16"/>
  <c r="AE9" i="16"/>
  <c r="AC9" i="16"/>
  <c r="AA9" i="16"/>
  <c r="X9" i="16"/>
  <c r="V9" i="16"/>
  <c r="T9" i="16"/>
  <c r="R9" i="16"/>
  <c r="P9" i="16"/>
  <c r="M9" i="16"/>
  <c r="K9" i="16"/>
  <c r="I9" i="16"/>
  <c r="G9" i="16"/>
  <c r="E9" i="16"/>
  <c r="BH8" i="16"/>
  <c r="AW8" i="16"/>
  <c r="AL8" i="16"/>
  <c r="AA8" i="16"/>
  <c r="P8" i="16"/>
  <c r="E8" i="16"/>
  <c r="BA9" i="15"/>
  <c r="AY9" i="15"/>
  <c r="I9" i="15"/>
  <c r="G9" i="15"/>
  <c r="P11" i="15"/>
  <c r="Q11" i="15" s="1"/>
  <c r="R11" i="15"/>
  <c r="S11" i="15" s="1"/>
  <c r="T11" i="15"/>
  <c r="U11" i="15" s="1"/>
  <c r="V11" i="15"/>
  <c r="W11" i="15" s="1"/>
  <c r="X11" i="15"/>
  <c r="Y11" i="15" s="1"/>
  <c r="AA11" i="15"/>
  <c r="AB11" i="15" s="1"/>
  <c r="AC11" i="15"/>
  <c r="AD11" i="15" s="1"/>
  <c r="AE11" i="15"/>
  <c r="AF11" i="15" s="1"/>
  <c r="AG11" i="15"/>
  <c r="AH11" i="15" s="1"/>
  <c r="AI11" i="15"/>
  <c r="AJ11" i="15" s="1"/>
  <c r="P13" i="15"/>
  <c r="Q13" i="15" s="1"/>
  <c r="R13" i="15"/>
  <c r="S13" i="15" s="1"/>
  <c r="T13" i="15"/>
  <c r="U13" i="15" s="1"/>
  <c r="V13" i="15"/>
  <c r="W13" i="15" s="1"/>
  <c r="X13" i="15"/>
  <c r="Y13" i="15" s="1"/>
  <c r="AA13" i="15"/>
  <c r="AB13" i="15" s="1"/>
  <c r="AC13" i="15"/>
  <c r="AD13" i="15" s="1"/>
  <c r="AE13" i="15"/>
  <c r="AF13" i="15" s="1"/>
  <c r="AG13" i="15"/>
  <c r="AH13" i="15" s="1"/>
  <c r="AI13" i="15"/>
  <c r="AJ13" i="15" s="1"/>
  <c r="P12" i="15"/>
  <c r="Q12" i="15" s="1"/>
  <c r="R12" i="15"/>
  <c r="S12" i="15" s="1"/>
  <c r="T12" i="15"/>
  <c r="U12" i="15" s="1"/>
  <c r="V12" i="15"/>
  <c r="W12" i="15" s="1"/>
  <c r="X12" i="15"/>
  <c r="Y12" i="15" s="1"/>
  <c r="AA12" i="15"/>
  <c r="AB12" i="15" s="1"/>
  <c r="AC12" i="15"/>
  <c r="AD12" i="15" s="1"/>
  <c r="AE12" i="15"/>
  <c r="AF12" i="15" s="1"/>
  <c r="AG12" i="15"/>
  <c r="AH12" i="15" s="1"/>
  <c r="AI12" i="15"/>
  <c r="AJ12" i="15" s="1"/>
  <c r="P14" i="15"/>
  <c r="Q14" i="15" s="1"/>
  <c r="R14" i="15"/>
  <c r="S14" i="15" s="1"/>
  <c r="V14" i="15"/>
  <c r="W14" i="15" s="1"/>
  <c r="X14" i="15"/>
  <c r="Y14" i="15" s="1"/>
  <c r="AA14" i="15"/>
  <c r="AB14" i="15" s="1"/>
  <c r="AC14" i="15"/>
  <c r="AD14" i="15" s="1"/>
  <c r="AE14" i="15"/>
  <c r="AF14" i="15" s="1"/>
  <c r="AG14" i="15"/>
  <c r="AH14" i="15" s="1"/>
  <c r="AI14" i="15"/>
  <c r="AJ14" i="15" s="1"/>
  <c r="P17" i="15"/>
  <c r="Q17" i="15" s="1"/>
  <c r="R17" i="15"/>
  <c r="S17" i="15" s="1"/>
  <c r="T17" i="15"/>
  <c r="U17" i="15" s="1"/>
  <c r="V17" i="15"/>
  <c r="W17" i="15" s="1"/>
  <c r="X17" i="15"/>
  <c r="Y17" i="15" s="1"/>
  <c r="AA17" i="15"/>
  <c r="AB17" i="15" s="1"/>
  <c r="AC17" i="15"/>
  <c r="AD17" i="15" s="1"/>
  <c r="AE17" i="15"/>
  <c r="AF17" i="15" s="1"/>
  <c r="AG17" i="15"/>
  <c r="AH17" i="15" s="1"/>
  <c r="AI17" i="15"/>
  <c r="AJ17" i="15" s="1"/>
  <c r="P16" i="15"/>
  <c r="Q16" i="15" s="1"/>
  <c r="R16" i="15"/>
  <c r="S16" i="15" s="1"/>
  <c r="T16" i="15"/>
  <c r="U16" i="15" s="1"/>
  <c r="V16" i="15"/>
  <c r="W16" i="15" s="1"/>
  <c r="X16" i="15"/>
  <c r="Y16" i="15" s="1"/>
  <c r="AA16" i="15"/>
  <c r="AB16" i="15" s="1"/>
  <c r="AC16" i="15"/>
  <c r="AD16" i="15" s="1"/>
  <c r="AE16" i="15"/>
  <c r="AF16" i="15" s="1"/>
  <c r="AG16" i="15"/>
  <c r="AH16" i="15" s="1"/>
  <c r="P15" i="15"/>
  <c r="Q15" i="15" s="1"/>
  <c r="R15" i="15"/>
  <c r="S15" i="15" s="1"/>
  <c r="T15" i="15"/>
  <c r="U15" i="15" s="1"/>
  <c r="V15" i="15"/>
  <c r="W15" i="15" s="1"/>
  <c r="X15" i="15"/>
  <c r="Y15" i="15" s="1"/>
  <c r="AA15" i="15"/>
  <c r="AB15" i="15" s="1"/>
  <c r="AC15" i="15"/>
  <c r="AD15" i="15" s="1"/>
  <c r="AE15" i="15"/>
  <c r="AF15" i="15" s="1"/>
  <c r="AG15" i="15"/>
  <c r="AH15" i="15" s="1"/>
  <c r="AI15" i="15"/>
  <c r="AJ15" i="15" s="1"/>
  <c r="P18" i="15"/>
  <c r="Q18" i="15" s="1"/>
  <c r="R18" i="15"/>
  <c r="S18" i="15" s="1"/>
  <c r="T18" i="15"/>
  <c r="U18" i="15" s="1"/>
  <c r="V18" i="15"/>
  <c r="W18" i="15" s="1"/>
  <c r="X18" i="15"/>
  <c r="Y18" i="15" s="1"/>
  <c r="AA18" i="15"/>
  <c r="AB18" i="15" s="1"/>
  <c r="AC18" i="15"/>
  <c r="AD18" i="15" s="1"/>
  <c r="AE18" i="15"/>
  <c r="AF18" i="15" s="1"/>
  <c r="AG18" i="15"/>
  <c r="AH18" i="15" s="1"/>
  <c r="AI18" i="15"/>
  <c r="AJ18" i="15" s="1"/>
  <c r="AV18" i="15"/>
  <c r="Z19" i="15"/>
  <c r="AA19" i="15"/>
  <c r="AB19" i="15" s="1"/>
  <c r="AC19" i="15"/>
  <c r="AD19" i="15" s="1"/>
  <c r="AE19" i="15"/>
  <c r="AF19" i="15" s="1"/>
  <c r="AG19" i="15"/>
  <c r="AH19" i="15" s="1"/>
  <c r="AI19" i="15"/>
  <c r="AJ19" i="15" s="1"/>
  <c r="P22" i="15"/>
  <c r="Q22" i="15" s="1"/>
  <c r="R22" i="15"/>
  <c r="S22" i="15" s="1"/>
  <c r="T22" i="15"/>
  <c r="U22" i="15" s="1"/>
  <c r="V22" i="15"/>
  <c r="W22" i="15" s="1"/>
  <c r="X22" i="15"/>
  <c r="Y22" i="15" s="1"/>
  <c r="AA22" i="15"/>
  <c r="AB22" i="15" s="1"/>
  <c r="AC22" i="15"/>
  <c r="AD22" i="15" s="1"/>
  <c r="AE22" i="15"/>
  <c r="AF22" i="15" s="1"/>
  <c r="AG22" i="15"/>
  <c r="AH22" i="15" s="1"/>
  <c r="AI22" i="15"/>
  <c r="AJ22" i="15" s="1"/>
  <c r="AV22" i="15"/>
  <c r="P20" i="15"/>
  <c r="Q20" i="15" s="1"/>
  <c r="R20" i="15"/>
  <c r="S20" i="15" s="1"/>
  <c r="T20" i="15"/>
  <c r="U20" i="15" s="1"/>
  <c r="V20" i="15"/>
  <c r="W20" i="15" s="1"/>
  <c r="X20" i="15"/>
  <c r="Y20" i="15" s="1"/>
  <c r="AA20" i="15"/>
  <c r="AB20" i="15" s="1"/>
  <c r="AC20" i="15"/>
  <c r="AD20" i="15" s="1"/>
  <c r="AE20" i="15"/>
  <c r="AF20" i="15" s="1"/>
  <c r="AG20" i="15"/>
  <c r="AH20" i="15" s="1"/>
  <c r="AI20" i="15"/>
  <c r="AJ20" i="15" s="1"/>
  <c r="AK24" i="15"/>
  <c r="P25" i="15"/>
  <c r="Q25" i="15" s="1"/>
  <c r="R25" i="15"/>
  <c r="S25" i="15" s="1"/>
  <c r="T25" i="15"/>
  <c r="U25" i="15" s="1"/>
  <c r="V25" i="15"/>
  <c r="W25" i="15" s="1"/>
  <c r="P21" i="15"/>
  <c r="Q21" i="15" s="1"/>
  <c r="R21" i="15"/>
  <c r="S21" i="15" s="1"/>
  <c r="T21" i="15"/>
  <c r="U21" i="15" s="1"/>
  <c r="V21" i="15"/>
  <c r="W21" i="15" s="1"/>
  <c r="X21" i="15"/>
  <c r="Y21" i="15" s="1"/>
  <c r="AA21" i="15"/>
  <c r="AB21" i="15" s="1"/>
  <c r="AC21" i="15"/>
  <c r="AD21" i="15" s="1"/>
  <c r="AE21" i="15"/>
  <c r="AF21" i="15" s="1"/>
  <c r="AG21" i="15"/>
  <c r="AH21" i="15" s="1"/>
  <c r="AI21" i="15"/>
  <c r="AJ21" i="15" s="1"/>
  <c r="T23" i="15"/>
  <c r="U23" i="15" s="1"/>
  <c r="V23" i="15"/>
  <c r="W23" i="15" s="1"/>
  <c r="AA23" i="15"/>
  <c r="AB23" i="15" s="1"/>
  <c r="AE23" i="15"/>
  <c r="AF23" i="15" s="1"/>
  <c r="AG23" i="15"/>
  <c r="AH23" i="15" s="1"/>
  <c r="AI23" i="15"/>
  <c r="AJ23" i="15" s="1"/>
  <c r="Z26" i="15"/>
  <c r="Z27" i="15"/>
  <c r="AK27" i="15"/>
  <c r="AV27" i="15"/>
  <c r="Z30" i="15"/>
  <c r="AK30" i="15"/>
  <c r="R31" i="15"/>
  <c r="S31" i="15" s="1"/>
  <c r="T31" i="15"/>
  <c r="U31" i="15" s="1"/>
  <c r="V31" i="15"/>
  <c r="W31" i="15" s="1"/>
  <c r="X31" i="15"/>
  <c r="Y31" i="15" s="1"/>
  <c r="AK31" i="15"/>
  <c r="AV31" i="15"/>
  <c r="AA32" i="15"/>
  <c r="AB32" i="15" s="1"/>
  <c r="AE32" i="15"/>
  <c r="AF32" i="15" s="1"/>
  <c r="AG32" i="15"/>
  <c r="AH32" i="15" s="1"/>
  <c r="AI32" i="15"/>
  <c r="AJ32" i="15" s="1"/>
  <c r="AP9" i="15"/>
  <c r="AN9" i="15"/>
  <c r="AG10" i="15"/>
  <c r="AH10" i="15" s="1"/>
  <c r="AE10" i="15"/>
  <c r="AF10" i="15" s="1"/>
  <c r="AE9" i="15"/>
  <c r="AC9" i="15"/>
  <c r="AC10" i="15"/>
  <c r="AD10" i="15" s="1"/>
  <c r="AA10" i="15"/>
  <c r="AB10" i="15" s="1"/>
  <c r="V10" i="15"/>
  <c r="W10" i="15" s="1"/>
  <c r="P10" i="15"/>
  <c r="Q10" i="15" s="1"/>
  <c r="AI10" i="15"/>
  <c r="AJ10" i="15" s="1"/>
  <c r="X10" i="15"/>
  <c r="Y10" i="15" s="1"/>
  <c r="T10" i="15"/>
  <c r="U10" i="15" s="1"/>
  <c r="R10" i="15"/>
  <c r="S10" i="15" s="1"/>
  <c r="BE9" i="15"/>
  <c r="BC9" i="15"/>
  <c r="AW9" i="15"/>
  <c r="AT9" i="15"/>
  <c r="AR9" i="15"/>
  <c r="AL9" i="15"/>
  <c r="AI9" i="15"/>
  <c r="AG9" i="15"/>
  <c r="AA9" i="15"/>
  <c r="X9" i="15"/>
  <c r="V9" i="15"/>
  <c r="T9" i="15"/>
  <c r="R9" i="15"/>
  <c r="P9" i="15"/>
  <c r="M9" i="15"/>
  <c r="K9" i="15"/>
  <c r="E9" i="15"/>
  <c r="BH8" i="15"/>
  <c r="AW8" i="15"/>
  <c r="AL8" i="15"/>
  <c r="AA8" i="15"/>
  <c r="P8" i="15"/>
  <c r="E8" i="15"/>
  <c r="Z15" i="14"/>
  <c r="Z16" i="14"/>
  <c r="AV15" i="14"/>
  <c r="AV16" i="14"/>
  <c r="BG15" i="14"/>
  <c r="BG16" i="14"/>
  <c r="AA11" i="14"/>
  <c r="AB11" i="14" s="1"/>
  <c r="AC11" i="14"/>
  <c r="AD11" i="14" s="1"/>
  <c r="AE11" i="14"/>
  <c r="AF11" i="14" s="1"/>
  <c r="AG11" i="14"/>
  <c r="AH11" i="14" s="1"/>
  <c r="AI11" i="14"/>
  <c r="AJ11" i="14" s="1"/>
  <c r="AA14" i="14"/>
  <c r="AB14" i="14" s="1"/>
  <c r="AC14" i="14"/>
  <c r="AD14" i="14" s="1"/>
  <c r="AE14" i="14"/>
  <c r="AF14" i="14" s="1"/>
  <c r="AG14" i="14"/>
  <c r="AH14" i="14" s="1"/>
  <c r="AI14" i="14"/>
  <c r="AJ14" i="14" s="1"/>
  <c r="AA12" i="14"/>
  <c r="AB12" i="14" s="1"/>
  <c r="AC12" i="14"/>
  <c r="AD12" i="14" s="1"/>
  <c r="AE12" i="14"/>
  <c r="AF12" i="14" s="1"/>
  <c r="AG12" i="14"/>
  <c r="AH12" i="14" s="1"/>
  <c r="AI12" i="14"/>
  <c r="AJ12" i="14" s="1"/>
  <c r="P14" i="14"/>
  <c r="Q14" i="14" s="1"/>
  <c r="R14" i="14"/>
  <c r="S14" i="14" s="1"/>
  <c r="T14" i="14"/>
  <c r="U14" i="14" s="1"/>
  <c r="V14" i="14"/>
  <c r="W14" i="14" s="1"/>
  <c r="X14" i="14"/>
  <c r="Y14" i="14" s="1"/>
  <c r="P12" i="14"/>
  <c r="Q12" i="14" s="1"/>
  <c r="R12" i="14"/>
  <c r="S12" i="14" s="1"/>
  <c r="T12" i="14"/>
  <c r="U12" i="14" s="1"/>
  <c r="V12" i="14"/>
  <c r="W12" i="14" s="1"/>
  <c r="X12" i="14"/>
  <c r="Y12" i="14" s="1"/>
  <c r="AI10" i="14"/>
  <c r="AJ10" i="14" s="1"/>
  <c r="AG10" i="14"/>
  <c r="AH10" i="14" s="1"/>
  <c r="AE10" i="14"/>
  <c r="AF10" i="14" s="1"/>
  <c r="AC10" i="14"/>
  <c r="AD10" i="14" s="1"/>
  <c r="AA10" i="14"/>
  <c r="AB10" i="14" s="1"/>
  <c r="X10" i="14"/>
  <c r="Y10" i="14" s="1"/>
  <c r="V10" i="14"/>
  <c r="W10" i="14" s="1"/>
  <c r="T10" i="14"/>
  <c r="U10" i="14" s="1"/>
  <c r="R10" i="14"/>
  <c r="S10" i="14" s="1"/>
  <c r="P10" i="14"/>
  <c r="Q10" i="14" s="1"/>
  <c r="BP9" i="14"/>
  <c r="BN9" i="14"/>
  <c r="BL9" i="14"/>
  <c r="BJ9" i="14"/>
  <c r="BH9" i="14"/>
  <c r="BE9" i="14"/>
  <c r="BC9" i="14"/>
  <c r="BA9" i="14"/>
  <c r="AY9" i="14"/>
  <c r="AW9" i="14"/>
  <c r="AT9" i="14"/>
  <c r="AR9" i="14"/>
  <c r="AP9" i="14"/>
  <c r="AN9" i="14"/>
  <c r="AL9" i="14"/>
  <c r="AI9" i="14"/>
  <c r="AG9" i="14"/>
  <c r="AE9" i="14"/>
  <c r="AC9" i="14"/>
  <c r="AA9" i="14"/>
  <c r="X9" i="14"/>
  <c r="V9" i="14"/>
  <c r="T9" i="14"/>
  <c r="R9" i="14"/>
  <c r="P9" i="14"/>
  <c r="M9" i="14"/>
  <c r="K9" i="14"/>
  <c r="I9" i="14"/>
  <c r="G9" i="14"/>
  <c r="E9" i="14"/>
  <c r="BH8" i="14"/>
  <c r="AW8" i="14"/>
  <c r="AL8" i="14"/>
  <c r="AA8" i="14"/>
  <c r="P8" i="14"/>
  <c r="E8" i="14"/>
  <c r="P11" i="13"/>
  <c r="Q11" i="13" s="1"/>
  <c r="R11" i="13"/>
  <c r="S11" i="13" s="1"/>
  <c r="T11" i="13"/>
  <c r="U11" i="13" s="1"/>
  <c r="V11" i="13"/>
  <c r="W11" i="13" s="1"/>
  <c r="X11" i="13"/>
  <c r="Y11" i="13" s="1"/>
  <c r="AA11" i="13"/>
  <c r="AB11" i="13" s="1"/>
  <c r="AC11" i="13"/>
  <c r="AD11" i="13" s="1"/>
  <c r="AE11" i="13"/>
  <c r="AF11" i="13" s="1"/>
  <c r="AG11" i="13"/>
  <c r="AH11" i="13" s="1"/>
  <c r="AI11" i="13"/>
  <c r="AJ11" i="13" s="1"/>
  <c r="P13" i="13"/>
  <c r="Q13" i="13" s="1"/>
  <c r="R13" i="13"/>
  <c r="S13" i="13" s="1"/>
  <c r="T13" i="13"/>
  <c r="U13" i="13" s="1"/>
  <c r="V13" i="13"/>
  <c r="W13" i="13" s="1"/>
  <c r="X13" i="13"/>
  <c r="Y13" i="13" s="1"/>
  <c r="AA13" i="13"/>
  <c r="AB13" i="13" s="1"/>
  <c r="AC13" i="13"/>
  <c r="AD13" i="13" s="1"/>
  <c r="AE13" i="13"/>
  <c r="AF13" i="13" s="1"/>
  <c r="AG13" i="13"/>
  <c r="AH13" i="13" s="1"/>
  <c r="AI13" i="13"/>
  <c r="AJ13" i="13" s="1"/>
  <c r="P12" i="13"/>
  <c r="Q12" i="13" s="1"/>
  <c r="R12" i="13"/>
  <c r="S12" i="13" s="1"/>
  <c r="T12" i="13"/>
  <c r="U12" i="13" s="1"/>
  <c r="V12" i="13"/>
  <c r="W12" i="13" s="1"/>
  <c r="X12" i="13"/>
  <c r="Y12" i="13" s="1"/>
  <c r="AA12" i="13"/>
  <c r="AB12" i="13" s="1"/>
  <c r="AC12" i="13"/>
  <c r="AD12" i="13" s="1"/>
  <c r="AE12" i="13"/>
  <c r="AF12" i="13" s="1"/>
  <c r="AG12" i="13"/>
  <c r="AH12" i="13" s="1"/>
  <c r="AI12" i="13"/>
  <c r="AJ12" i="13" s="1"/>
  <c r="P14" i="13"/>
  <c r="Q14" i="13" s="1"/>
  <c r="R14" i="13"/>
  <c r="S14" i="13" s="1"/>
  <c r="T14" i="13"/>
  <c r="U14" i="13" s="1"/>
  <c r="V14" i="13"/>
  <c r="W14" i="13" s="1"/>
  <c r="X14" i="13"/>
  <c r="Y14" i="13" s="1"/>
  <c r="AA14" i="13"/>
  <c r="AB14" i="13" s="1"/>
  <c r="AC14" i="13"/>
  <c r="AD14" i="13" s="1"/>
  <c r="AE14" i="13"/>
  <c r="AF14" i="13" s="1"/>
  <c r="AG14" i="13"/>
  <c r="AH14" i="13" s="1"/>
  <c r="AI14" i="13"/>
  <c r="AJ14" i="13" s="1"/>
  <c r="P15" i="13"/>
  <c r="Q15" i="13" s="1"/>
  <c r="R15" i="13"/>
  <c r="S15" i="13" s="1"/>
  <c r="T15" i="13"/>
  <c r="U15" i="13" s="1"/>
  <c r="V15" i="13"/>
  <c r="W15" i="13" s="1"/>
  <c r="X15" i="13"/>
  <c r="Y15" i="13" s="1"/>
  <c r="AA15" i="13"/>
  <c r="AB15" i="13" s="1"/>
  <c r="AC15" i="13"/>
  <c r="AD15" i="13" s="1"/>
  <c r="AE15" i="13"/>
  <c r="AF15" i="13" s="1"/>
  <c r="AG15" i="13"/>
  <c r="AH15" i="13" s="1"/>
  <c r="AI15" i="13"/>
  <c r="AJ15" i="13" s="1"/>
  <c r="BG15" i="13"/>
  <c r="T17" i="13"/>
  <c r="U17" i="13" s="1"/>
  <c r="V17" i="13"/>
  <c r="W17" i="13" s="1"/>
  <c r="X17" i="13"/>
  <c r="Y17" i="13" s="1"/>
  <c r="AK17" i="13"/>
  <c r="O16" i="13"/>
  <c r="P16" i="13"/>
  <c r="Q16" i="13" s="1"/>
  <c r="R16" i="13"/>
  <c r="S16" i="13" s="1"/>
  <c r="T16" i="13"/>
  <c r="U16" i="13" s="1"/>
  <c r="V16" i="13"/>
  <c r="W16" i="13" s="1"/>
  <c r="X16" i="13"/>
  <c r="Y16" i="13" s="1"/>
  <c r="AA16" i="13"/>
  <c r="AB16" i="13" s="1"/>
  <c r="AC16" i="13"/>
  <c r="AD16" i="13" s="1"/>
  <c r="AE16" i="13"/>
  <c r="AF16" i="13" s="1"/>
  <c r="AG16" i="13"/>
  <c r="AH16" i="13" s="1"/>
  <c r="AI16" i="13"/>
  <c r="AJ16" i="13" s="1"/>
  <c r="P18" i="13"/>
  <c r="Q18" i="13" s="1"/>
  <c r="R18" i="13"/>
  <c r="S18" i="13" s="1"/>
  <c r="T18" i="13"/>
  <c r="U18" i="13" s="1"/>
  <c r="V18" i="13"/>
  <c r="W18" i="13" s="1"/>
  <c r="X18" i="13"/>
  <c r="Y18" i="13" s="1"/>
  <c r="AK18" i="13"/>
  <c r="BR18" i="13"/>
  <c r="P20" i="13"/>
  <c r="Q20" i="13" s="1"/>
  <c r="R20" i="13"/>
  <c r="S20" i="13" s="1"/>
  <c r="T20" i="13"/>
  <c r="U20" i="13" s="1"/>
  <c r="V20" i="13"/>
  <c r="W20" i="13" s="1"/>
  <c r="X20" i="13"/>
  <c r="Y20" i="13" s="1"/>
  <c r="AA20" i="13"/>
  <c r="AB20" i="13" s="1"/>
  <c r="AC20" i="13"/>
  <c r="AD20" i="13" s="1"/>
  <c r="AE20" i="13"/>
  <c r="AF20" i="13" s="1"/>
  <c r="AG20" i="13"/>
  <c r="AH20" i="13" s="1"/>
  <c r="AI20" i="13"/>
  <c r="AJ20" i="13" s="1"/>
  <c r="BR20" i="13"/>
  <c r="Z19" i="13"/>
  <c r="AA19" i="13"/>
  <c r="AB19" i="13" s="1"/>
  <c r="AC19" i="13"/>
  <c r="AD19" i="13" s="1"/>
  <c r="AE19" i="13"/>
  <c r="AF19" i="13" s="1"/>
  <c r="AG19" i="13"/>
  <c r="AH19" i="13" s="1"/>
  <c r="AI19" i="13"/>
  <c r="AJ19" i="13" s="1"/>
  <c r="Z21" i="13"/>
  <c r="BG21" i="13"/>
  <c r="BR21" i="13"/>
  <c r="P23" i="13"/>
  <c r="Q23" i="13" s="1"/>
  <c r="R23" i="13"/>
  <c r="S23" i="13" s="1"/>
  <c r="T23" i="13"/>
  <c r="U23" i="13" s="1"/>
  <c r="V23" i="13"/>
  <c r="W23" i="13" s="1"/>
  <c r="AV23" i="13"/>
  <c r="BR23" i="13"/>
  <c r="P24" i="13"/>
  <c r="Q24" i="13" s="1"/>
  <c r="R24" i="13"/>
  <c r="S24" i="13" s="1"/>
  <c r="T24" i="13"/>
  <c r="U24" i="13" s="1"/>
  <c r="V24" i="13"/>
  <c r="W24" i="13" s="1"/>
  <c r="X24" i="13"/>
  <c r="Y24" i="13" s="1"/>
  <c r="AA24" i="13"/>
  <c r="AB24" i="13" s="1"/>
  <c r="AC24" i="13"/>
  <c r="AD24" i="13" s="1"/>
  <c r="AE24" i="13"/>
  <c r="AF24" i="13" s="1"/>
  <c r="AG24" i="13"/>
  <c r="AH24" i="13" s="1"/>
  <c r="AI24" i="13"/>
  <c r="AJ24" i="13" s="1"/>
  <c r="BR24" i="13"/>
  <c r="AA25" i="13"/>
  <c r="AB25" i="13" s="1"/>
  <c r="AC25" i="13"/>
  <c r="AD25" i="13" s="1"/>
  <c r="AE25" i="13"/>
  <c r="AF25" i="13" s="1"/>
  <c r="AG25" i="13"/>
  <c r="AH25" i="13" s="1"/>
  <c r="AI25" i="13"/>
  <c r="AJ25" i="13" s="1"/>
  <c r="Z27" i="13"/>
  <c r="AV27" i="13"/>
  <c r="BR27" i="13"/>
  <c r="AK28" i="13"/>
  <c r="P22" i="13"/>
  <c r="Q22" i="13" s="1"/>
  <c r="R22" i="13"/>
  <c r="S22" i="13" s="1"/>
  <c r="T22" i="13"/>
  <c r="U22" i="13" s="1"/>
  <c r="V22" i="13"/>
  <c r="W22" i="13" s="1"/>
  <c r="X22" i="13"/>
  <c r="Y22" i="13" s="1"/>
  <c r="AK22" i="13"/>
  <c r="Z29" i="13"/>
  <c r="AK29" i="13"/>
  <c r="BG29" i="13"/>
  <c r="BR29" i="13"/>
  <c r="AV30" i="13"/>
  <c r="BR30" i="13"/>
  <c r="Z34" i="13"/>
  <c r="AV34" i="13"/>
  <c r="BR34" i="13"/>
  <c r="Z31" i="13"/>
  <c r="AA31" i="13"/>
  <c r="AB31" i="13" s="1"/>
  <c r="AE31" i="13"/>
  <c r="AF31" i="13" s="1"/>
  <c r="AG31" i="13"/>
  <c r="AH31" i="13" s="1"/>
  <c r="AI31" i="13"/>
  <c r="AJ31" i="13" s="1"/>
  <c r="AV31" i="13"/>
  <c r="BG31" i="13"/>
  <c r="BR31" i="13"/>
  <c r="AA35" i="13"/>
  <c r="AB35" i="13" s="1"/>
  <c r="AE35" i="13"/>
  <c r="AF35" i="13" s="1"/>
  <c r="AG35" i="13"/>
  <c r="AH35" i="13" s="1"/>
  <c r="BR35" i="13"/>
  <c r="P36" i="13"/>
  <c r="Q36" i="13" s="1"/>
  <c r="R36" i="13"/>
  <c r="S36" i="13" s="1"/>
  <c r="AK36" i="13"/>
  <c r="BR36" i="13"/>
  <c r="O37" i="13"/>
  <c r="P37" i="13"/>
  <c r="Q37" i="13" s="1"/>
  <c r="R37" i="13"/>
  <c r="S37" i="13" s="1"/>
  <c r="T37" i="13"/>
  <c r="U37" i="13" s="1"/>
  <c r="V37" i="13"/>
  <c r="W37" i="13" s="1"/>
  <c r="X37" i="13"/>
  <c r="Y37" i="13" s="1"/>
  <c r="AV37" i="13"/>
  <c r="BR37" i="13"/>
  <c r="AI10" i="13"/>
  <c r="AJ10" i="13" s="1"/>
  <c r="AG10" i="13"/>
  <c r="AH10" i="13" s="1"/>
  <c r="AE10" i="13"/>
  <c r="AC10" i="13"/>
  <c r="AD10" i="13" s="1"/>
  <c r="AA10" i="13"/>
  <c r="AB10" i="13" s="1"/>
  <c r="X10" i="13"/>
  <c r="Y10" i="13" s="1"/>
  <c r="V10" i="13"/>
  <c r="W10" i="13" s="1"/>
  <c r="T10" i="13"/>
  <c r="U10" i="13" s="1"/>
  <c r="R10" i="13"/>
  <c r="S10" i="13" s="1"/>
  <c r="P10" i="13"/>
  <c r="Q10" i="13" s="1"/>
  <c r="AF10" i="13"/>
  <c r="BE9" i="13"/>
  <c r="BC9" i="13"/>
  <c r="BA9" i="13"/>
  <c r="AY9" i="13"/>
  <c r="AW9" i="13"/>
  <c r="AT9" i="13"/>
  <c r="AR9" i="13"/>
  <c r="AP9" i="13"/>
  <c r="AN9" i="13"/>
  <c r="AL9" i="13"/>
  <c r="AI9" i="13"/>
  <c r="AG9" i="13"/>
  <c r="AE9" i="13"/>
  <c r="AC9" i="13"/>
  <c r="AA9" i="13"/>
  <c r="X9" i="13"/>
  <c r="V9" i="13"/>
  <c r="T9" i="13"/>
  <c r="R9" i="13"/>
  <c r="P9" i="13"/>
  <c r="M9" i="13"/>
  <c r="K9" i="13"/>
  <c r="I9" i="13"/>
  <c r="G9" i="13"/>
  <c r="E9" i="13"/>
  <c r="BH8" i="13"/>
  <c r="AW8" i="13"/>
  <c r="AL8" i="13"/>
  <c r="AA8" i="13"/>
  <c r="P8" i="13"/>
  <c r="E8" i="13"/>
  <c r="AE11" i="12"/>
  <c r="AF11" i="12" s="1"/>
  <c r="AG11" i="12"/>
  <c r="AH11" i="12" s="1"/>
  <c r="AE12" i="12"/>
  <c r="AF12" i="12" s="1"/>
  <c r="AG12" i="12"/>
  <c r="AH12" i="12" s="1"/>
  <c r="AG10" i="12"/>
  <c r="AH10" i="12" s="1"/>
  <c r="AE10" i="12"/>
  <c r="AF10" i="12" s="1"/>
  <c r="AA11" i="12"/>
  <c r="AB11" i="12" s="1"/>
  <c r="AA12" i="12"/>
  <c r="AB12" i="12" s="1"/>
  <c r="AA10" i="12"/>
  <c r="AB10" i="12" s="1"/>
  <c r="P11" i="12"/>
  <c r="Q11" i="12" s="1"/>
  <c r="P12" i="12"/>
  <c r="Q12" i="12" s="1"/>
  <c r="P13" i="12"/>
  <c r="Q13" i="12" s="1"/>
  <c r="P10" i="12"/>
  <c r="Q10" i="12" s="1"/>
  <c r="R11" i="12"/>
  <c r="S11" i="12" s="1"/>
  <c r="T11" i="12"/>
  <c r="U11" i="12" s="1"/>
  <c r="V11" i="12"/>
  <c r="W11" i="12" s="1"/>
  <c r="X11" i="12"/>
  <c r="Y11" i="12" s="1"/>
  <c r="AC11" i="12"/>
  <c r="AD11" i="12" s="1"/>
  <c r="AI11" i="12"/>
  <c r="AJ11" i="12" s="1"/>
  <c r="R12" i="12"/>
  <c r="S12" i="12" s="1"/>
  <c r="T12" i="12"/>
  <c r="U12" i="12" s="1"/>
  <c r="V12" i="12"/>
  <c r="W12" i="12" s="1"/>
  <c r="X12" i="12"/>
  <c r="Y12" i="12" s="1"/>
  <c r="AC12" i="12"/>
  <c r="AD12" i="12" s="1"/>
  <c r="AI12" i="12"/>
  <c r="AJ12" i="12" s="1"/>
  <c r="R13" i="12"/>
  <c r="S13" i="12" s="1"/>
  <c r="T13" i="12"/>
  <c r="U13" i="12" s="1"/>
  <c r="V13" i="12"/>
  <c r="W13" i="12" s="1"/>
  <c r="X13" i="12"/>
  <c r="Y13" i="12" s="1"/>
  <c r="O14" i="12"/>
  <c r="AI10" i="12"/>
  <c r="AJ10" i="12" s="1"/>
  <c r="AC10" i="12"/>
  <c r="AD10" i="12" s="1"/>
  <c r="X10" i="12"/>
  <c r="Y10" i="12" s="1"/>
  <c r="V10" i="12"/>
  <c r="W10" i="12" s="1"/>
  <c r="T10" i="12"/>
  <c r="U10" i="12" s="1"/>
  <c r="R10" i="12"/>
  <c r="S10" i="12" s="1"/>
  <c r="BE9" i="12"/>
  <c r="BC9" i="12"/>
  <c r="BA9" i="12"/>
  <c r="AY9" i="12"/>
  <c r="AW9" i="12"/>
  <c r="AT9" i="12"/>
  <c r="AR9" i="12"/>
  <c r="AP9" i="12"/>
  <c r="AN9" i="12"/>
  <c r="AL9" i="12"/>
  <c r="AI9" i="12"/>
  <c r="AG9" i="12"/>
  <c r="AE9" i="12"/>
  <c r="AC9" i="12"/>
  <c r="AA9" i="12"/>
  <c r="X9" i="12"/>
  <c r="V9" i="12"/>
  <c r="T9" i="12"/>
  <c r="R9" i="12"/>
  <c r="P9" i="12"/>
  <c r="M9" i="12"/>
  <c r="K9" i="12"/>
  <c r="I9" i="12"/>
  <c r="G9" i="12"/>
  <c r="E9" i="12"/>
  <c r="BH8" i="12"/>
  <c r="AW8" i="12"/>
  <c r="AL8" i="12"/>
  <c r="AA8" i="12"/>
  <c r="P8" i="12"/>
  <c r="E8" i="12"/>
  <c r="AE10" i="11"/>
  <c r="AF10" i="11" s="1"/>
  <c r="AG10" i="11"/>
  <c r="AH10" i="11" s="1"/>
  <c r="AE12" i="11"/>
  <c r="AF12" i="11" s="1"/>
  <c r="AG12" i="11"/>
  <c r="AH12" i="11" s="1"/>
  <c r="AE13" i="11"/>
  <c r="AF13" i="11" s="1"/>
  <c r="AG13" i="11"/>
  <c r="AH13" i="11" s="1"/>
  <c r="AE14" i="11"/>
  <c r="AF14" i="11" s="1"/>
  <c r="AG14" i="11"/>
  <c r="AH14" i="11" s="1"/>
  <c r="AE15" i="11"/>
  <c r="AF15" i="11" s="1"/>
  <c r="AG15" i="11"/>
  <c r="AH15" i="11" s="1"/>
  <c r="AE17" i="11"/>
  <c r="AF17" i="11" s="1"/>
  <c r="AG17" i="11"/>
  <c r="AH17" i="11" s="1"/>
  <c r="AE18" i="11"/>
  <c r="AF18" i="11" s="1"/>
  <c r="AG18" i="11"/>
  <c r="AH18" i="11" s="1"/>
  <c r="AE19" i="11"/>
  <c r="AF19" i="11" s="1"/>
  <c r="AG19" i="11"/>
  <c r="AH19" i="11" s="1"/>
  <c r="AE20" i="11"/>
  <c r="AF20" i="11" s="1"/>
  <c r="AG20" i="11"/>
  <c r="AH20" i="11" s="1"/>
  <c r="AE22" i="11"/>
  <c r="AF22" i="11" s="1"/>
  <c r="AG22" i="11"/>
  <c r="AH22" i="11" s="1"/>
  <c r="AE25" i="11"/>
  <c r="AF25" i="11" s="1"/>
  <c r="AG25" i="11"/>
  <c r="AH25" i="11" s="1"/>
  <c r="AE26" i="11"/>
  <c r="AF26" i="11" s="1"/>
  <c r="AG26" i="11"/>
  <c r="AH26" i="11" s="1"/>
  <c r="AE24" i="11"/>
  <c r="AF24" i="11" s="1"/>
  <c r="AG24" i="11"/>
  <c r="AH24" i="11" s="1"/>
  <c r="AE28" i="11"/>
  <c r="AF28" i="11" s="1"/>
  <c r="AG28" i="11"/>
  <c r="AH28" i="11" s="1"/>
  <c r="AG11" i="11"/>
  <c r="AH11" i="11" s="1"/>
  <c r="AE11" i="11"/>
  <c r="AF11" i="11" s="1"/>
  <c r="P10" i="11"/>
  <c r="Q10" i="11" s="1"/>
  <c r="R10" i="11"/>
  <c r="S10" i="11" s="1"/>
  <c r="T10" i="11"/>
  <c r="U10" i="11" s="1"/>
  <c r="V10" i="11"/>
  <c r="W10" i="11" s="1"/>
  <c r="X10" i="11"/>
  <c r="Y10" i="11" s="1"/>
  <c r="AA10" i="11"/>
  <c r="AB10" i="11" s="1"/>
  <c r="AC10" i="11"/>
  <c r="AD10" i="11" s="1"/>
  <c r="AI10" i="11"/>
  <c r="AJ10" i="11" s="1"/>
  <c r="P12" i="11"/>
  <c r="Q12" i="11" s="1"/>
  <c r="R12" i="11"/>
  <c r="S12" i="11" s="1"/>
  <c r="T12" i="11"/>
  <c r="U12" i="11" s="1"/>
  <c r="V12" i="11"/>
  <c r="W12" i="11" s="1"/>
  <c r="X12" i="11"/>
  <c r="Y12" i="11" s="1"/>
  <c r="AA12" i="11"/>
  <c r="AB12" i="11" s="1"/>
  <c r="AC12" i="11"/>
  <c r="AD12" i="11" s="1"/>
  <c r="AI12" i="11"/>
  <c r="AJ12" i="11" s="1"/>
  <c r="P13" i="11"/>
  <c r="Q13" i="11" s="1"/>
  <c r="R13" i="11"/>
  <c r="S13" i="11" s="1"/>
  <c r="T13" i="11"/>
  <c r="U13" i="11" s="1"/>
  <c r="V13" i="11"/>
  <c r="W13" i="11" s="1"/>
  <c r="X13" i="11"/>
  <c r="Y13" i="11" s="1"/>
  <c r="AA13" i="11"/>
  <c r="AB13" i="11" s="1"/>
  <c r="AC13" i="11"/>
  <c r="AD13" i="11" s="1"/>
  <c r="AI13" i="11"/>
  <c r="AJ13" i="11" s="1"/>
  <c r="P14" i="11"/>
  <c r="Q14" i="11" s="1"/>
  <c r="R14" i="11"/>
  <c r="S14" i="11" s="1"/>
  <c r="T14" i="11"/>
  <c r="U14" i="11" s="1"/>
  <c r="V14" i="11"/>
  <c r="W14" i="11" s="1"/>
  <c r="X14" i="11"/>
  <c r="Y14" i="11" s="1"/>
  <c r="AA14" i="11"/>
  <c r="AB14" i="11" s="1"/>
  <c r="AC14" i="11"/>
  <c r="AD14" i="11" s="1"/>
  <c r="AI14" i="11"/>
  <c r="AJ14" i="11" s="1"/>
  <c r="P15" i="11"/>
  <c r="Q15" i="11" s="1"/>
  <c r="R15" i="11"/>
  <c r="S15" i="11" s="1"/>
  <c r="T15" i="11"/>
  <c r="U15" i="11" s="1"/>
  <c r="V15" i="11"/>
  <c r="W15" i="11" s="1"/>
  <c r="X15" i="11"/>
  <c r="Y15" i="11" s="1"/>
  <c r="AA15" i="11"/>
  <c r="AB15" i="11" s="1"/>
  <c r="AC15" i="11"/>
  <c r="AD15" i="11" s="1"/>
  <c r="AI15" i="11"/>
  <c r="AJ15" i="11" s="1"/>
  <c r="BR15" i="11"/>
  <c r="P17" i="11"/>
  <c r="Q17" i="11" s="1"/>
  <c r="R17" i="11"/>
  <c r="S17" i="11" s="1"/>
  <c r="T17" i="11"/>
  <c r="U17" i="11" s="1"/>
  <c r="V17" i="11"/>
  <c r="W17" i="11" s="1"/>
  <c r="X17" i="11"/>
  <c r="Y17" i="11" s="1"/>
  <c r="AA17" i="11"/>
  <c r="AB17" i="11" s="1"/>
  <c r="AC17" i="11"/>
  <c r="AD17" i="11" s="1"/>
  <c r="AI17" i="11"/>
  <c r="AJ17" i="11" s="1"/>
  <c r="BG17" i="11"/>
  <c r="P18" i="11"/>
  <c r="Q18" i="11" s="1"/>
  <c r="R18" i="11"/>
  <c r="S18" i="11" s="1"/>
  <c r="T18" i="11"/>
  <c r="U18" i="11" s="1"/>
  <c r="V18" i="11"/>
  <c r="W18" i="11" s="1"/>
  <c r="X18" i="11"/>
  <c r="Y18" i="11" s="1"/>
  <c r="AA18" i="11"/>
  <c r="AB18" i="11" s="1"/>
  <c r="AC18" i="11"/>
  <c r="AD18" i="11" s="1"/>
  <c r="AI18" i="11"/>
  <c r="AJ18" i="11" s="1"/>
  <c r="O19" i="11"/>
  <c r="AA19" i="11"/>
  <c r="AB19" i="11" s="1"/>
  <c r="AC19" i="11"/>
  <c r="AD19" i="11" s="1"/>
  <c r="AI19" i="11"/>
  <c r="AJ19" i="11" s="1"/>
  <c r="P20" i="11"/>
  <c r="Q20" i="11" s="1"/>
  <c r="R20" i="11"/>
  <c r="S20" i="11" s="1"/>
  <c r="T20" i="11"/>
  <c r="U20" i="11" s="1"/>
  <c r="V20" i="11"/>
  <c r="W20" i="11" s="1"/>
  <c r="X20" i="11"/>
  <c r="Y20" i="11" s="1"/>
  <c r="AA20" i="11"/>
  <c r="AB20" i="11" s="1"/>
  <c r="AC20" i="11"/>
  <c r="AD20" i="11" s="1"/>
  <c r="AI20" i="11"/>
  <c r="AJ20" i="11" s="1"/>
  <c r="Z16" i="11"/>
  <c r="Z23" i="11"/>
  <c r="AV23" i="11"/>
  <c r="BG23" i="11"/>
  <c r="BR23" i="11"/>
  <c r="P22" i="11"/>
  <c r="Q22" i="11" s="1"/>
  <c r="R22" i="11"/>
  <c r="S22" i="11" s="1"/>
  <c r="T22" i="11"/>
  <c r="U22" i="11" s="1"/>
  <c r="V22" i="11"/>
  <c r="W22" i="11" s="1"/>
  <c r="X22" i="11"/>
  <c r="Y22" i="11" s="1"/>
  <c r="AA22" i="11"/>
  <c r="AB22" i="11" s="1"/>
  <c r="AC22" i="11"/>
  <c r="AD22" i="11" s="1"/>
  <c r="AI22" i="11"/>
  <c r="AJ22" i="11" s="1"/>
  <c r="Z25" i="11"/>
  <c r="AA25" i="11"/>
  <c r="AB25" i="11" s="1"/>
  <c r="BR25" i="11"/>
  <c r="P26" i="11"/>
  <c r="Q26" i="11" s="1"/>
  <c r="R26" i="11"/>
  <c r="S26" i="11" s="1"/>
  <c r="T26" i="11"/>
  <c r="U26" i="11" s="1"/>
  <c r="V26" i="11"/>
  <c r="W26" i="11" s="1"/>
  <c r="X26" i="11"/>
  <c r="Y26" i="11" s="1"/>
  <c r="AA26" i="11"/>
  <c r="AB26" i="11" s="1"/>
  <c r="AC26" i="11"/>
  <c r="AD26" i="11" s="1"/>
  <c r="AI26" i="11"/>
  <c r="AJ26" i="11" s="1"/>
  <c r="Z24" i="11"/>
  <c r="AA24" i="11"/>
  <c r="AB24" i="11" s="1"/>
  <c r="AC24" i="11"/>
  <c r="AD24" i="11" s="1"/>
  <c r="AI24" i="11"/>
  <c r="AJ24" i="11" s="1"/>
  <c r="BG24" i="11"/>
  <c r="O29" i="11"/>
  <c r="O28" i="11"/>
  <c r="AA28" i="11"/>
  <c r="AB28" i="11" s="1"/>
  <c r="AC28" i="11"/>
  <c r="AD28" i="11" s="1"/>
  <c r="AI28" i="11"/>
  <c r="AJ28" i="11" s="1"/>
  <c r="AV27" i="11"/>
  <c r="BR27" i="11"/>
  <c r="O32" i="11"/>
  <c r="BG32" i="11"/>
  <c r="Z33" i="11"/>
  <c r="AV33" i="11"/>
  <c r="Z34" i="11"/>
  <c r="AV34" i="11"/>
  <c r="BG34" i="11"/>
  <c r="P35" i="11"/>
  <c r="Q35" i="11" s="1"/>
  <c r="R35" i="11"/>
  <c r="S35" i="11" s="1"/>
  <c r="T35" i="11"/>
  <c r="U35" i="11" s="1"/>
  <c r="V35" i="11"/>
  <c r="W35" i="11" s="1"/>
  <c r="X35" i="11"/>
  <c r="Y35" i="11" s="1"/>
  <c r="AV35" i="11"/>
  <c r="Z36" i="11"/>
  <c r="AV36" i="11"/>
  <c r="BG36" i="11"/>
  <c r="AV37" i="11"/>
  <c r="BG37" i="11"/>
  <c r="Z38" i="11"/>
  <c r="AV38" i="11"/>
  <c r="O39" i="11"/>
  <c r="Z39" i="11"/>
  <c r="BG39" i="11"/>
  <c r="O40" i="11"/>
  <c r="Z40" i="11"/>
  <c r="BG40" i="11"/>
  <c r="O41" i="11"/>
  <c r="Z41" i="11"/>
  <c r="BG41" i="11"/>
  <c r="O30" i="11"/>
  <c r="Z30" i="11"/>
  <c r="AA11" i="11"/>
  <c r="AB11" i="11" s="1"/>
  <c r="P11" i="11"/>
  <c r="Q11" i="11" s="1"/>
  <c r="AI11" i="11"/>
  <c r="AJ11" i="11" s="1"/>
  <c r="AC11" i="11"/>
  <c r="AD11" i="11" s="1"/>
  <c r="X11" i="11"/>
  <c r="Y11" i="11" s="1"/>
  <c r="V11" i="11"/>
  <c r="W11" i="11" s="1"/>
  <c r="T11" i="11"/>
  <c r="U11" i="11" s="1"/>
  <c r="R11" i="11"/>
  <c r="S11" i="11" s="1"/>
  <c r="BE9" i="11"/>
  <c r="BC9" i="11"/>
  <c r="BA9" i="11"/>
  <c r="AY9" i="11"/>
  <c r="AW9" i="11"/>
  <c r="AT9" i="11"/>
  <c r="AR9" i="11"/>
  <c r="AP9" i="11"/>
  <c r="AN9" i="11"/>
  <c r="AL9" i="11"/>
  <c r="AI9" i="11"/>
  <c r="AG9" i="11"/>
  <c r="AE9" i="11"/>
  <c r="AC9" i="11"/>
  <c r="AA9" i="11"/>
  <c r="X9" i="11"/>
  <c r="V9" i="11"/>
  <c r="T9" i="11"/>
  <c r="R9" i="11"/>
  <c r="P9" i="11"/>
  <c r="M9" i="11"/>
  <c r="K9" i="11"/>
  <c r="I9" i="11"/>
  <c r="G9" i="11"/>
  <c r="E9" i="11"/>
  <c r="BH8" i="11"/>
  <c r="AW8" i="11"/>
  <c r="AL8" i="11"/>
  <c r="AA8" i="11"/>
  <c r="P8" i="11"/>
  <c r="E8" i="11"/>
  <c r="P11" i="10"/>
  <c r="Q11" i="10" s="1"/>
  <c r="R11" i="10"/>
  <c r="S11" i="10" s="1"/>
  <c r="T11" i="10"/>
  <c r="U11" i="10" s="1"/>
  <c r="V11" i="10"/>
  <c r="W11" i="10" s="1"/>
  <c r="X11" i="10"/>
  <c r="Y11" i="10" s="1"/>
  <c r="AA11" i="10"/>
  <c r="AB11" i="10" s="1"/>
  <c r="AC11" i="10"/>
  <c r="AD11" i="10" s="1"/>
  <c r="AE11" i="10"/>
  <c r="AF11" i="10" s="1"/>
  <c r="AG11" i="10"/>
  <c r="AH11" i="10" s="1"/>
  <c r="AI11" i="10"/>
  <c r="AJ11" i="10" s="1"/>
  <c r="AK12" i="10"/>
  <c r="AI10" i="10"/>
  <c r="AJ10" i="10" s="1"/>
  <c r="AG10" i="10"/>
  <c r="AH10" i="10" s="1"/>
  <c r="AE10" i="10"/>
  <c r="AF10" i="10" s="1"/>
  <c r="AC10" i="10"/>
  <c r="AD10" i="10" s="1"/>
  <c r="AA10" i="10"/>
  <c r="AB10" i="10" s="1"/>
  <c r="X10" i="10"/>
  <c r="Y10" i="10" s="1"/>
  <c r="V10" i="10"/>
  <c r="W10" i="10" s="1"/>
  <c r="T10" i="10"/>
  <c r="U10" i="10" s="1"/>
  <c r="R10" i="10"/>
  <c r="S10" i="10" s="1"/>
  <c r="P10" i="10"/>
  <c r="Q10" i="10" s="1"/>
  <c r="A20" i="10"/>
  <c r="A19" i="10"/>
  <c r="A18" i="10"/>
  <c r="A17" i="10"/>
  <c r="A16" i="10"/>
  <c r="A15" i="10"/>
  <c r="A14" i="10"/>
  <c r="A13" i="10"/>
  <c r="A12" i="10"/>
  <c r="A11" i="10"/>
  <c r="A10" i="10"/>
  <c r="BE9" i="10"/>
  <c r="BC9" i="10"/>
  <c r="BA9" i="10"/>
  <c r="AY9" i="10"/>
  <c r="AW9" i="10"/>
  <c r="AL9" i="10"/>
  <c r="AI9" i="10"/>
  <c r="AG9" i="10"/>
  <c r="AE9" i="10"/>
  <c r="AC9" i="10"/>
  <c r="AA9" i="10"/>
  <c r="X9" i="10"/>
  <c r="V9" i="10"/>
  <c r="T9" i="10"/>
  <c r="R9" i="10"/>
  <c r="P9" i="10"/>
  <c r="M9" i="10"/>
  <c r="K9" i="10"/>
  <c r="I9" i="10"/>
  <c r="G9" i="10"/>
  <c r="E9" i="10"/>
  <c r="BH8" i="10"/>
  <c r="AW8" i="10"/>
  <c r="AL8" i="10"/>
  <c r="AA8" i="10"/>
  <c r="P8" i="10"/>
  <c r="E8" i="10"/>
  <c r="P12" i="9"/>
  <c r="Q12" i="9" s="1"/>
  <c r="R12" i="9"/>
  <c r="S12" i="9" s="1"/>
  <c r="T12" i="9"/>
  <c r="U12" i="9" s="1"/>
  <c r="V12" i="9"/>
  <c r="W12" i="9" s="1"/>
  <c r="X12" i="9"/>
  <c r="Y12" i="9" s="1"/>
  <c r="AA12" i="9"/>
  <c r="AB12" i="9" s="1"/>
  <c r="AC12" i="9"/>
  <c r="AD12" i="9" s="1"/>
  <c r="AE12" i="9"/>
  <c r="AF12" i="9" s="1"/>
  <c r="AG12" i="9"/>
  <c r="AH12" i="9" s="1"/>
  <c r="AI12" i="9"/>
  <c r="AJ12" i="9" s="1"/>
  <c r="P11" i="9"/>
  <c r="Q11" i="9" s="1"/>
  <c r="R11" i="9"/>
  <c r="S11" i="9" s="1"/>
  <c r="T11" i="9"/>
  <c r="U11" i="9" s="1"/>
  <c r="V11" i="9"/>
  <c r="W11" i="9" s="1"/>
  <c r="X11" i="9"/>
  <c r="Y11" i="9" s="1"/>
  <c r="AA11" i="9"/>
  <c r="AB11" i="9" s="1"/>
  <c r="AC11" i="9"/>
  <c r="AD11" i="9" s="1"/>
  <c r="AE11" i="9"/>
  <c r="AF11" i="9" s="1"/>
  <c r="AG11" i="9"/>
  <c r="AH11" i="9" s="1"/>
  <c r="AI11" i="9"/>
  <c r="AJ11" i="9" s="1"/>
  <c r="P13" i="9"/>
  <c r="Q13" i="9" s="1"/>
  <c r="R13" i="9"/>
  <c r="S13" i="9" s="1"/>
  <c r="T13" i="9"/>
  <c r="U13" i="9" s="1"/>
  <c r="V13" i="9"/>
  <c r="W13" i="9" s="1"/>
  <c r="X13" i="9"/>
  <c r="Y13" i="9" s="1"/>
  <c r="AA13" i="9"/>
  <c r="AB13" i="9" s="1"/>
  <c r="AC13" i="9"/>
  <c r="AD13" i="9" s="1"/>
  <c r="AE13" i="9"/>
  <c r="AF13" i="9" s="1"/>
  <c r="AG13" i="9"/>
  <c r="AH13" i="9" s="1"/>
  <c r="AI13" i="9"/>
  <c r="AJ13" i="9" s="1"/>
  <c r="P14" i="9"/>
  <c r="Q14" i="9" s="1"/>
  <c r="R14" i="9"/>
  <c r="S14" i="9" s="1"/>
  <c r="T14" i="9"/>
  <c r="U14" i="9" s="1"/>
  <c r="V14" i="9"/>
  <c r="W14" i="9" s="1"/>
  <c r="X14" i="9"/>
  <c r="Y14" i="9" s="1"/>
  <c r="AA14" i="9"/>
  <c r="AB14" i="9" s="1"/>
  <c r="AC14" i="9"/>
  <c r="AD14" i="9" s="1"/>
  <c r="AE14" i="9"/>
  <c r="AF14" i="9" s="1"/>
  <c r="AG14" i="9"/>
  <c r="AH14" i="9" s="1"/>
  <c r="AI14" i="9"/>
  <c r="AJ14" i="9" s="1"/>
  <c r="P16" i="9"/>
  <c r="Q16" i="9" s="1"/>
  <c r="R16" i="9"/>
  <c r="S16" i="9" s="1"/>
  <c r="T16" i="9"/>
  <c r="U16" i="9" s="1"/>
  <c r="V16" i="9"/>
  <c r="W16" i="9" s="1"/>
  <c r="X16" i="9"/>
  <c r="Y16" i="9" s="1"/>
  <c r="AA16" i="9"/>
  <c r="AB16" i="9" s="1"/>
  <c r="AC16" i="9"/>
  <c r="AD16" i="9" s="1"/>
  <c r="AE16" i="9"/>
  <c r="AF16" i="9" s="1"/>
  <c r="AG16" i="9"/>
  <c r="AH16" i="9" s="1"/>
  <c r="AI16" i="9"/>
  <c r="AJ16" i="9" s="1"/>
  <c r="P19" i="9"/>
  <c r="Q19" i="9" s="1"/>
  <c r="R19" i="9"/>
  <c r="S19" i="9" s="1"/>
  <c r="T19" i="9"/>
  <c r="U19" i="9" s="1"/>
  <c r="V19" i="9"/>
  <c r="W19" i="9" s="1"/>
  <c r="X19" i="9"/>
  <c r="Y19" i="9" s="1"/>
  <c r="AA19" i="9"/>
  <c r="AB19" i="9" s="1"/>
  <c r="AC19" i="9"/>
  <c r="AD19" i="9" s="1"/>
  <c r="AE19" i="9"/>
  <c r="AF19" i="9" s="1"/>
  <c r="AG19" i="9"/>
  <c r="AH19" i="9" s="1"/>
  <c r="AI19" i="9"/>
  <c r="AJ19" i="9" s="1"/>
  <c r="P21" i="9"/>
  <c r="Q21" i="9" s="1"/>
  <c r="R21" i="9"/>
  <c r="S21" i="9" s="1"/>
  <c r="T21" i="9"/>
  <c r="U21" i="9" s="1"/>
  <c r="V21" i="9"/>
  <c r="W21" i="9" s="1"/>
  <c r="X21" i="9"/>
  <c r="Y21" i="9" s="1"/>
  <c r="AK21" i="9"/>
  <c r="BG21" i="9"/>
  <c r="P15" i="9"/>
  <c r="Q15" i="9" s="1"/>
  <c r="R15" i="9"/>
  <c r="S15" i="9" s="1"/>
  <c r="T15" i="9"/>
  <c r="U15" i="9" s="1"/>
  <c r="V15" i="9"/>
  <c r="W15" i="9" s="1"/>
  <c r="X15" i="9"/>
  <c r="Y15" i="9" s="1"/>
  <c r="AA15" i="9"/>
  <c r="AB15" i="9" s="1"/>
  <c r="AC15" i="9"/>
  <c r="AD15" i="9" s="1"/>
  <c r="AE15" i="9"/>
  <c r="AF15" i="9" s="1"/>
  <c r="AG15" i="9"/>
  <c r="AH15" i="9" s="1"/>
  <c r="AI15" i="9"/>
  <c r="AJ15" i="9" s="1"/>
  <c r="P23" i="9"/>
  <c r="Q23" i="9" s="1"/>
  <c r="R23" i="9"/>
  <c r="S23" i="9" s="1"/>
  <c r="T23" i="9"/>
  <c r="U23" i="9" s="1"/>
  <c r="V23" i="9"/>
  <c r="W23" i="9" s="1"/>
  <c r="X23" i="9"/>
  <c r="Y23" i="9" s="1"/>
  <c r="AV23" i="9"/>
  <c r="P20" i="9"/>
  <c r="Q20" i="9" s="1"/>
  <c r="R20" i="9"/>
  <c r="S20" i="9" s="1"/>
  <c r="T20" i="9"/>
  <c r="U20" i="9" s="1"/>
  <c r="X20" i="9"/>
  <c r="Y20" i="9" s="1"/>
  <c r="AA20" i="9"/>
  <c r="AB20" i="9" s="1"/>
  <c r="AC20" i="9"/>
  <c r="AD20" i="9" s="1"/>
  <c r="AE20" i="9"/>
  <c r="AF20" i="9" s="1"/>
  <c r="AG20" i="9"/>
  <c r="AH20" i="9" s="1"/>
  <c r="AI20" i="9"/>
  <c r="AJ20" i="9" s="1"/>
  <c r="P22" i="9"/>
  <c r="Q22" i="9" s="1"/>
  <c r="R22" i="9"/>
  <c r="S22" i="9" s="1"/>
  <c r="T22" i="9"/>
  <c r="U22" i="9" s="1"/>
  <c r="V22" i="9"/>
  <c r="W22" i="9" s="1"/>
  <c r="X22" i="9"/>
  <c r="Y22" i="9" s="1"/>
  <c r="AA22" i="9"/>
  <c r="AB22" i="9" s="1"/>
  <c r="AC22" i="9"/>
  <c r="AD22" i="9" s="1"/>
  <c r="AE22" i="9"/>
  <c r="AF22" i="9" s="1"/>
  <c r="AG22" i="9"/>
  <c r="AH22" i="9" s="1"/>
  <c r="AI22" i="9"/>
  <c r="AJ22" i="9" s="1"/>
  <c r="P18" i="9"/>
  <c r="Q18" i="9" s="1"/>
  <c r="R18" i="9"/>
  <c r="S18" i="9" s="1"/>
  <c r="T18" i="9"/>
  <c r="U18" i="9" s="1"/>
  <c r="V18" i="9"/>
  <c r="W18" i="9" s="1"/>
  <c r="X18" i="9"/>
  <c r="Y18" i="9" s="1"/>
  <c r="AA18" i="9"/>
  <c r="AB18" i="9" s="1"/>
  <c r="AC18" i="9"/>
  <c r="AD18" i="9" s="1"/>
  <c r="AE18" i="9"/>
  <c r="AF18" i="9" s="1"/>
  <c r="AG18" i="9"/>
  <c r="AH18" i="9" s="1"/>
  <c r="AI18" i="9"/>
  <c r="AJ18" i="9" s="1"/>
  <c r="Z17" i="9"/>
  <c r="AA17" i="9"/>
  <c r="AB17" i="9" s="1"/>
  <c r="AC17" i="9"/>
  <c r="AD17" i="9" s="1"/>
  <c r="AE17" i="9"/>
  <c r="AF17" i="9" s="1"/>
  <c r="AG17" i="9"/>
  <c r="AH17" i="9" s="1"/>
  <c r="AI17" i="9"/>
  <c r="AJ17" i="9" s="1"/>
  <c r="P25" i="9"/>
  <c r="Q25" i="9" s="1"/>
  <c r="R25" i="9"/>
  <c r="S25" i="9" s="1"/>
  <c r="V25" i="9"/>
  <c r="W25" i="9" s="1"/>
  <c r="X25" i="9"/>
  <c r="Y25" i="9" s="1"/>
  <c r="AA25" i="9"/>
  <c r="AB25" i="9" s="1"/>
  <c r="AC25" i="9"/>
  <c r="AD25" i="9" s="1"/>
  <c r="AE25" i="9"/>
  <c r="AF25" i="9" s="1"/>
  <c r="AG25" i="9"/>
  <c r="AH25" i="9" s="1"/>
  <c r="AI25" i="9"/>
  <c r="AJ25" i="9" s="1"/>
  <c r="BG25" i="9"/>
  <c r="P24" i="9"/>
  <c r="Q24" i="9" s="1"/>
  <c r="R24" i="9"/>
  <c r="S24" i="9" s="1"/>
  <c r="T24" i="9"/>
  <c r="U24" i="9" s="1"/>
  <c r="V24" i="9"/>
  <c r="W24" i="9" s="1"/>
  <c r="X24" i="9"/>
  <c r="Y24" i="9" s="1"/>
  <c r="AV24" i="9"/>
  <c r="P28" i="9"/>
  <c r="Q28" i="9" s="1"/>
  <c r="R28" i="9"/>
  <c r="S28" i="9" s="1"/>
  <c r="T28" i="9"/>
  <c r="U28" i="9" s="1"/>
  <c r="V28" i="9"/>
  <c r="W28" i="9" s="1"/>
  <c r="X28" i="9"/>
  <c r="Y28" i="9" s="1"/>
  <c r="AA28" i="9"/>
  <c r="AB28" i="9" s="1"/>
  <c r="AC28" i="9"/>
  <c r="AD28" i="9" s="1"/>
  <c r="AE28" i="9"/>
  <c r="AF28" i="9" s="1"/>
  <c r="AG28" i="9"/>
  <c r="AH28" i="9" s="1"/>
  <c r="AI28" i="9"/>
  <c r="AJ28" i="9" s="1"/>
  <c r="BG28" i="9"/>
  <c r="P26" i="9"/>
  <c r="Q26" i="9" s="1"/>
  <c r="R26" i="9"/>
  <c r="S26" i="9" s="1"/>
  <c r="T26" i="9"/>
  <c r="U26" i="9" s="1"/>
  <c r="V26" i="9"/>
  <c r="W26" i="9" s="1"/>
  <c r="X26" i="9"/>
  <c r="Y26" i="9" s="1"/>
  <c r="P29" i="9"/>
  <c r="Q29" i="9" s="1"/>
  <c r="R29" i="9"/>
  <c r="S29" i="9" s="1"/>
  <c r="T29" i="9"/>
  <c r="U29" i="9" s="1"/>
  <c r="V29" i="9"/>
  <c r="W29" i="9" s="1"/>
  <c r="X29" i="9"/>
  <c r="Y29" i="9" s="1"/>
  <c r="AK29" i="9"/>
  <c r="P31" i="9"/>
  <c r="Q31" i="9" s="1"/>
  <c r="R31" i="9"/>
  <c r="S31" i="9" s="1"/>
  <c r="T31" i="9"/>
  <c r="U31" i="9" s="1"/>
  <c r="V31" i="9"/>
  <c r="W31" i="9" s="1"/>
  <c r="X31" i="9"/>
  <c r="Y31" i="9" s="1"/>
  <c r="AA31" i="9"/>
  <c r="AB31" i="9" s="1"/>
  <c r="AC31" i="9"/>
  <c r="AD31" i="9" s="1"/>
  <c r="AE31" i="9"/>
  <c r="AF31" i="9" s="1"/>
  <c r="AG31" i="9"/>
  <c r="AH31" i="9" s="1"/>
  <c r="AI31" i="9"/>
  <c r="AJ31" i="9" s="1"/>
  <c r="P27" i="9"/>
  <c r="Q27" i="9" s="1"/>
  <c r="R27" i="9"/>
  <c r="S27" i="9" s="1"/>
  <c r="T27" i="9"/>
  <c r="U27" i="9" s="1"/>
  <c r="P30" i="9"/>
  <c r="Q30" i="9" s="1"/>
  <c r="R30" i="9"/>
  <c r="S30" i="9" s="1"/>
  <c r="T30" i="9"/>
  <c r="U30" i="9" s="1"/>
  <c r="V30" i="9"/>
  <c r="W30" i="9" s="1"/>
  <c r="AA30" i="9"/>
  <c r="AB30" i="9" s="1"/>
  <c r="AC30" i="9"/>
  <c r="AD30" i="9" s="1"/>
  <c r="AE30" i="9"/>
  <c r="AF30" i="9" s="1"/>
  <c r="AG30" i="9"/>
  <c r="AH30" i="9" s="1"/>
  <c r="AI30" i="9"/>
  <c r="AJ30" i="9" s="1"/>
  <c r="P35" i="9"/>
  <c r="Q35" i="9" s="1"/>
  <c r="R35" i="9"/>
  <c r="S35" i="9" s="1"/>
  <c r="T35" i="9"/>
  <c r="U35" i="9" s="1"/>
  <c r="X35" i="9"/>
  <c r="Y35" i="9" s="1"/>
  <c r="AV35" i="9"/>
  <c r="P33" i="9"/>
  <c r="Q33" i="9" s="1"/>
  <c r="R33" i="9"/>
  <c r="S33" i="9" s="1"/>
  <c r="V33" i="9"/>
  <c r="W33" i="9" s="1"/>
  <c r="X33" i="9"/>
  <c r="Y33" i="9" s="1"/>
  <c r="AA33" i="9"/>
  <c r="AB33" i="9" s="1"/>
  <c r="AC33" i="9"/>
  <c r="AD33" i="9" s="1"/>
  <c r="AE33" i="9"/>
  <c r="AF33" i="9" s="1"/>
  <c r="AG33" i="9"/>
  <c r="AH33" i="9" s="1"/>
  <c r="AI33" i="9"/>
  <c r="AJ33" i="9" s="1"/>
  <c r="AA32" i="9"/>
  <c r="AB32" i="9" s="1"/>
  <c r="AC32" i="9"/>
  <c r="AD32" i="9" s="1"/>
  <c r="AE32" i="9"/>
  <c r="AF32" i="9" s="1"/>
  <c r="AG32" i="9"/>
  <c r="AH32" i="9" s="1"/>
  <c r="AI32" i="9"/>
  <c r="AJ32" i="9" s="1"/>
  <c r="O34" i="9"/>
  <c r="P34" i="9"/>
  <c r="Q34" i="9" s="1"/>
  <c r="R34" i="9"/>
  <c r="S34" i="9" s="1"/>
  <c r="T34" i="9"/>
  <c r="U34" i="9" s="1"/>
  <c r="V34" i="9"/>
  <c r="W34" i="9" s="1"/>
  <c r="X34" i="9"/>
  <c r="Y34" i="9" s="1"/>
  <c r="AA34" i="9"/>
  <c r="AB34" i="9" s="1"/>
  <c r="AC34" i="9"/>
  <c r="AD34" i="9" s="1"/>
  <c r="AG34" i="9"/>
  <c r="AH34" i="9" s="1"/>
  <c r="P38" i="9"/>
  <c r="Q38" i="9" s="1"/>
  <c r="R38" i="9"/>
  <c r="S38" i="9" s="1"/>
  <c r="T38" i="9"/>
  <c r="U38" i="9" s="1"/>
  <c r="V38" i="9"/>
  <c r="W38" i="9" s="1"/>
  <c r="X38" i="9"/>
  <c r="Y38" i="9" s="1"/>
  <c r="AK38" i="9"/>
  <c r="BG38" i="9"/>
  <c r="R36" i="9"/>
  <c r="S36" i="9" s="1"/>
  <c r="T36" i="9"/>
  <c r="U36" i="9" s="1"/>
  <c r="V36" i="9"/>
  <c r="W36" i="9" s="1"/>
  <c r="X36" i="9"/>
  <c r="Y36" i="9" s="1"/>
  <c r="AA36" i="9"/>
  <c r="AB36" i="9" s="1"/>
  <c r="AC36" i="9"/>
  <c r="AD36" i="9" s="1"/>
  <c r="AE36" i="9"/>
  <c r="AF36" i="9" s="1"/>
  <c r="AG36" i="9"/>
  <c r="AH36" i="9" s="1"/>
  <c r="AI36" i="9"/>
  <c r="AJ36" i="9" s="1"/>
  <c r="AK40" i="9"/>
  <c r="AV40" i="9"/>
  <c r="BG40" i="9"/>
  <c r="Z39" i="9"/>
  <c r="AK39" i="9"/>
  <c r="BG39" i="9"/>
  <c r="AA37" i="9"/>
  <c r="AB37" i="9" s="1"/>
  <c r="AC37" i="9"/>
  <c r="AD37" i="9" s="1"/>
  <c r="AE37" i="9"/>
  <c r="AF37" i="9" s="1"/>
  <c r="AG37" i="9"/>
  <c r="AH37" i="9" s="1"/>
  <c r="O42" i="9"/>
  <c r="P42" i="9"/>
  <c r="Q42" i="9" s="1"/>
  <c r="R42" i="9"/>
  <c r="S42" i="9" s="1"/>
  <c r="T42" i="9"/>
  <c r="U42" i="9" s="1"/>
  <c r="V42" i="9"/>
  <c r="W42" i="9" s="1"/>
  <c r="X42" i="9"/>
  <c r="Y42" i="9" s="1"/>
  <c r="AK42" i="9"/>
  <c r="P41" i="9"/>
  <c r="Q41" i="9" s="1"/>
  <c r="R41" i="9"/>
  <c r="S41" i="9" s="1"/>
  <c r="T41" i="9"/>
  <c r="U41" i="9" s="1"/>
  <c r="V41" i="9"/>
  <c r="W41" i="9" s="1"/>
  <c r="X41" i="9"/>
  <c r="Y41" i="9" s="1"/>
  <c r="AK41" i="9"/>
  <c r="AV41" i="9"/>
  <c r="O43" i="9"/>
  <c r="AA43" i="9"/>
  <c r="AB43" i="9" s="1"/>
  <c r="AC43" i="9"/>
  <c r="AD43" i="9" s="1"/>
  <c r="AE43" i="9"/>
  <c r="AF43" i="9" s="1"/>
  <c r="AG43" i="9"/>
  <c r="AH43" i="9" s="1"/>
  <c r="AI43" i="9"/>
  <c r="AJ43" i="9" s="1"/>
  <c r="BG43" i="9"/>
  <c r="AK44" i="9"/>
  <c r="BG44" i="9"/>
  <c r="AI10" i="9"/>
  <c r="AJ10" i="9" s="1"/>
  <c r="AG10" i="9"/>
  <c r="AH10" i="9" s="1"/>
  <c r="AE10" i="9"/>
  <c r="AF10" i="9" s="1"/>
  <c r="AC10" i="9"/>
  <c r="AD10" i="9" s="1"/>
  <c r="AA10" i="9"/>
  <c r="AB10" i="9" s="1"/>
  <c r="X10" i="9"/>
  <c r="Y10" i="9" s="1"/>
  <c r="V10" i="9"/>
  <c r="W10" i="9" s="1"/>
  <c r="T10" i="9"/>
  <c r="U10" i="9" s="1"/>
  <c r="R10" i="9"/>
  <c r="S10" i="9" s="1"/>
  <c r="P10" i="9"/>
  <c r="Q10" i="9" s="1"/>
  <c r="BE9" i="9"/>
  <c r="BC9" i="9"/>
  <c r="BA9" i="9"/>
  <c r="AY9" i="9"/>
  <c r="AW9" i="9"/>
  <c r="AL9" i="9"/>
  <c r="AI9" i="9"/>
  <c r="AG9" i="9"/>
  <c r="AE9" i="9"/>
  <c r="AC9" i="9"/>
  <c r="AA9" i="9"/>
  <c r="X9" i="9"/>
  <c r="V9" i="9"/>
  <c r="T9" i="9"/>
  <c r="R9" i="9"/>
  <c r="P9" i="9"/>
  <c r="M9" i="9"/>
  <c r="K9" i="9"/>
  <c r="I9" i="9"/>
  <c r="G9" i="9"/>
  <c r="E9" i="9"/>
  <c r="BH8" i="9"/>
  <c r="AW8" i="9"/>
  <c r="AL8" i="9"/>
  <c r="AA8" i="9"/>
  <c r="P8" i="9"/>
  <c r="E8" i="9"/>
  <c r="P11" i="8"/>
  <c r="Q11" i="8" s="1"/>
  <c r="R11" i="8"/>
  <c r="S11" i="8" s="1"/>
  <c r="T11" i="8"/>
  <c r="U11" i="8" s="1"/>
  <c r="V11" i="8"/>
  <c r="W11" i="8" s="1"/>
  <c r="X11" i="8"/>
  <c r="Y11" i="8" s="1"/>
  <c r="AA11" i="8"/>
  <c r="AB11" i="8" s="1"/>
  <c r="AC11" i="8"/>
  <c r="AD11" i="8" s="1"/>
  <c r="AE11" i="8"/>
  <c r="AF11" i="8" s="1"/>
  <c r="AG11" i="8"/>
  <c r="AH11" i="8" s="1"/>
  <c r="AI11" i="8"/>
  <c r="AJ11" i="8" s="1"/>
  <c r="O13" i="8"/>
  <c r="P13" i="8"/>
  <c r="Q13" i="8" s="1"/>
  <c r="R13" i="8"/>
  <c r="S13" i="8" s="1"/>
  <c r="T13" i="8"/>
  <c r="U13" i="8" s="1"/>
  <c r="V13" i="8"/>
  <c r="W13" i="8" s="1"/>
  <c r="X13" i="8"/>
  <c r="Y13" i="8" s="1"/>
  <c r="AA13" i="8"/>
  <c r="AB13" i="8" s="1"/>
  <c r="AC13" i="8"/>
  <c r="AD13" i="8" s="1"/>
  <c r="AE13" i="8"/>
  <c r="AF13" i="8" s="1"/>
  <c r="AG13" i="8"/>
  <c r="AH13" i="8" s="1"/>
  <c r="AI13" i="8"/>
  <c r="AJ13" i="8" s="1"/>
  <c r="P12" i="8"/>
  <c r="Q12" i="8" s="1"/>
  <c r="R12" i="8"/>
  <c r="S12" i="8" s="1"/>
  <c r="T12" i="8"/>
  <c r="U12" i="8" s="1"/>
  <c r="V12" i="8"/>
  <c r="W12" i="8" s="1"/>
  <c r="X12" i="8"/>
  <c r="Y12" i="8" s="1"/>
  <c r="AA12" i="8"/>
  <c r="AB12" i="8" s="1"/>
  <c r="AC12" i="8"/>
  <c r="AD12" i="8" s="1"/>
  <c r="AE12" i="8"/>
  <c r="AF12" i="8" s="1"/>
  <c r="AG12" i="8"/>
  <c r="AH12" i="8" s="1"/>
  <c r="AI12" i="8"/>
  <c r="AJ12" i="8" s="1"/>
  <c r="BG12" i="8"/>
  <c r="P14" i="8"/>
  <c r="Q14" i="8" s="1"/>
  <c r="R14" i="8"/>
  <c r="S14" i="8" s="1"/>
  <c r="T14" i="8"/>
  <c r="U14" i="8" s="1"/>
  <c r="V14" i="8"/>
  <c r="W14" i="8" s="1"/>
  <c r="X14" i="8"/>
  <c r="Y14" i="8" s="1"/>
  <c r="AA14" i="8"/>
  <c r="AB14" i="8" s="1"/>
  <c r="AC14" i="8"/>
  <c r="AD14" i="8" s="1"/>
  <c r="AE14" i="8"/>
  <c r="AF14" i="8" s="1"/>
  <c r="AG14" i="8"/>
  <c r="AH14" i="8" s="1"/>
  <c r="AI14" i="8"/>
  <c r="AJ14" i="8" s="1"/>
  <c r="AI10" i="8"/>
  <c r="AJ10" i="8" s="1"/>
  <c r="AG10" i="8"/>
  <c r="AH10" i="8" s="1"/>
  <c r="AE10" i="8"/>
  <c r="AF10" i="8" s="1"/>
  <c r="AC10" i="8"/>
  <c r="AD10" i="8" s="1"/>
  <c r="AA10" i="8"/>
  <c r="AB10" i="8" s="1"/>
  <c r="X10" i="8"/>
  <c r="Y10" i="8" s="1"/>
  <c r="V10" i="8"/>
  <c r="W10" i="8" s="1"/>
  <c r="T10" i="8"/>
  <c r="U10" i="8" s="1"/>
  <c r="R10" i="8"/>
  <c r="S10" i="8" s="1"/>
  <c r="P10" i="8"/>
  <c r="Q10" i="8" s="1"/>
  <c r="A20" i="8"/>
  <c r="A19" i="8"/>
  <c r="A18" i="8"/>
  <c r="A17" i="8"/>
  <c r="A16" i="8"/>
  <c r="A15" i="8"/>
  <c r="A14" i="8"/>
  <c r="A13" i="8"/>
  <c r="A12" i="8"/>
  <c r="A11" i="8"/>
  <c r="A10" i="8"/>
  <c r="BE9" i="8"/>
  <c r="BC9" i="8"/>
  <c r="BA9" i="8"/>
  <c r="AY9" i="8"/>
  <c r="AW9" i="8"/>
  <c r="AL9" i="8"/>
  <c r="AI9" i="8"/>
  <c r="AG9" i="8"/>
  <c r="AE9" i="8"/>
  <c r="AC9" i="8"/>
  <c r="AA9" i="8"/>
  <c r="X9" i="8"/>
  <c r="V9" i="8"/>
  <c r="T9" i="8"/>
  <c r="R9" i="8"/>
  <c r="P9" i="8"/>
  <c r="M9" i="8"/>
  <c r="K9" i="8"/>
  <c r="I9" i="8"/>
  <c r="G9" i="8"/>
  <c r="E9" i="8"/>
  <c r="BH8" i="8"/>
  <c r="AW8" i="8"/>
  <c r="AL8" i="8"/>
  <c r="AA8" i="8"/>
  <c r="P8" i="8"/>
  <c r="E8" i="8"/>
  <c r="BH8" i="7"/>
  <c r="A11" i="6"/>
  <c r="A12" i="6"/>
  <c r="A13" i="6"/>
  <c r="A14" i="6"/>
  <c r="A15" i="6"/>
  <c r="A16" i="6"/>
  <c r="A17" i="6"/>
  <c r="A18" i="6"/>
  <c r="A19" i="6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11" i="4"/>
  <c r="A12" i="4"/>
  <c r="A13" i="4"/>
  <c r="A14" i="4"/>
  <c r="A15" i="4"/>
  <c r="A16" i="4"/>
  <c r="A17" i="4"/>
  <c r="A18" i="4"/>
  <c r="A19" i="4"/>
  <c r="A20" i="4"/>
  <c r="A11" i="1"/>
  <c r="A12" i="1"/>
  <c r="A13" i="1"/>
  <c r="A14" i="1"/>
  <c r="A15" i="1"/>
  <c r="A16" i="1"/>
  <c r="A17" i="1"/>
  <c r="A18" i="1"/>
  <c r="A19" i="1"/>
  <c r="A20" i="1"/>
  <c r="A10" i="1"/>
  <c r="A10" i="4"/>
  <c r="A10" i="5"/>
  <c r="A10" i="6"/>
  <c r="BH8" i="6"/>
  <c r="BR18" i="5"/>
  <c r="BR20" i="5"/>
  <c r="BR22" i="5"/>
  <c r="BR29" i="5"/>
  <c r="BH8" i="5"/>
  <c r="BP9" i="4"/>
  <c r="BN9" i="4"/>
  <c r="BL9" i="4"/>
  <c r="BJ9" i="4"/>
  <c r="BH9" i="4"/>
  <c r="BH8" i="4"/>
  <c r="BH8" i="1"/>
  <c r="BG25" i="7"/>
  <c r="P11" i="7"/>
  <c r="Q11" i="7" s="1"/>
  <c r="R11" i="7"/>
  <c r="S11" i="7" s="1"/>
  <c r="T11" i="7"/>
  <c r="U11" i="7" s="1"/>
  <c r="V11" i="7"/>
  <c r="W11" i="7" s="1"/>
  <c r="X11" i="7"/>
  <c r="Y11" i="7" s="1"/>
  <c r="AA11" i="7"/>
  <c r="AB11" i="7" s="1"/>
  <c r="AC11" i="7"/>
  <c r="AD11" i="7" s="1"/>
  <c r="AE11" i="7"/>
  <c r="AF11" i="7" s="1"/>
  <c r="AG11" i="7"/>
  <c r="AH11" i="7" s="1"/>
  <c r="AI11" i="7"/>
  <c r="AJ11" i="7" s="1"/>
  <c r="P12" i="7"/>
  <c r="Q12" i="7" s="1"/>
  <c r="R12" i="7"/>
  <c r="S12" i="7" s="1"/>
  <c r="T12" i="7"/>
  <c r="U12" i="7" s="1"/>
  <c r="V12" i="7"/>
  <c r="W12" i="7" s="1"/>
  <c r="X12" i="7"/>
  <c r="Y12" i="7" s="1"/>
  <c r="AA12" i="7"/>
  <c r="AB12" i="7" s="1"/>
  <c r="AC12" i="7"/>
  <c r="AD12" i="7" s="1"/>
  <c r="AE12" i="7"/>
  <c r="AF12" i="7" s="1"/>
  <c r="AG12" i="7"/>
  <c r="AH12" i="7" s="1"/>
  <c r="AI12" i="7"/>
  <c r="AJ12" i="7" s="1"/>
  <c r="P14" i="7"/>
  <c r="Q14" i="7" s="1"/>
  <c r="R14" i="7"/>
  <c r="S14" i="7" s="1"/>
  <c r="T14" i="7"/>
  <c r="U14" i="7" s="1"/>
  <c r="V14" i="7"/>
  <c r="W14" i="7" s="1"/>
  <c r="X14" i="7"/>
  <c r="Y14" i="7" s="1"/>
  <c r="AA14" i="7"/>
  <c r="AB14" i="7" s="1"/>
  <c r="AC14" i="7"/>
  <c r="AD14" i="7" s="1"/>
  <c r="AE14" i="7"/>
  <c r="AF14" i="7" s="1"/>
  <c r="AG14" i="7"/>
  <c r="AH14" i="7" s="1"/>
  <c r="AI14" i="7"/>
  <c r="AJ14" i="7" s="1"/>
  <c r="P13" i="7"/>
  <c r="Q13" i="7" s="1"/>
  <c r="R13" i="7"/>
  <c r="S13" i="7" s="1"/>
  <c r="T13" i="7"/>
  <c r="U13" i="7" s="1"/>
  <c r="V13" i="7"/>
  <c r="W13" i="7" s="1"/>
  <c r="X13" i="7"/>
  <c r="Y13" i="7" s="1"/>
  <c r="AA13" i="7"/>
  <c r="AB13" i="7" s="1"/>
  <c r="AC13" i="7"/>
  <c r="AD13" i="7" s="1"/>
  <c r="AE13" i="7"/>
  <c r="AF13" i="7" s="1"/>
  <c r="AG13" i="7"/>
  <c r="AH13" i="7" s="1"/>
  <c r="AI13" i="7"/>
  <c r="AJ13" i="7" s="1"/>
  <c r="P16" i="7"/>
  <c r="Q16" i="7" s="1"/>
  <c r="R16" i="7"/>
  <c r="S16" i="7" s="1"/>
  <c r="T16" i="7"/>
  <c r="U16" i="7" s="1"/>
  <c r="V16" i="7"/>
  <c r="W16" i="7" s="1"/>
  <c r="X16" i="7"/>
  <c r="Y16" i="7" s="1"/>
  <c r="AA16" i="7"/>
  <c r="AB16" i="7" s="1"/>
  <c r="AC16" i="7"/>
  <c r="AD16" i="7" s="1"/>
  <c r="AE16" i="7"/>
  <c r="AF16" i="7" s="1"/>
  <c r="AG16" i="7"/>
  <c r="AH16" i="7" s="1"/>
  <c r="AI16" i="7"/>
  <c r="AJ16" i="7" s="1"/>
  <c r="P15" i="7"/>
  <c r="Q15" i="7" s="1"/>
  <c r="R15" i="7"/>
  <c r="S15" i="7" s="1"/>
  <c r="T15" i="7"/>
  <c r="U15" i="7" s="1"/>
  <c r="V15" i="7"/>
  <c r="W15" i="7" s="1"/>
  <c r="X15" i="7"/>
  <c r="Y15" i="7" s="1"/>
  <c r="AA15" i="7"/>
  <c r="AB15" i="7" s="1"/>
  <c r="AC15" i="7"/>
  <c r="AD15" i="7" s="1"/>
  <c r="AE15" i="7"/>
  <c r="AF15" i="7" s="1"/>
  <c r="AG15" i="7"/>
  <c r="AH15" i="7" s="1"/>
  <c r="AI15" i="7"/>
  <c r="AJ15" i="7" s="1"/>
  <c r="P17" i="7"/>
  <c r="Q17" i="7" s="1"/>
  <c r="R17" i="7"/>
  <c r="S17" i="7" s="1"/>
  <c r="T17" i="7"/>
  <c r="U17" i="7" s="1"/>
  <c r="V17" i="7"/>
  <c r="W17" i="7" s="1"/>
  <c r="X17" i="7"/>
  <c r="Y17" i="7" s="1"/>
  <c r="AA17" i="7"/>
  <c r="AB17" i="7" s="1"/>
  <c r="AC17" i="7"/>
  <c r="AD17" i="7" s="1"/>
  <c r="AE17" i="7"/>
  <c r="AF17" i="7" s="1"/>
  <c r="AG17" i="7"/>
  <c r="AH17" i="7" s="1"/>
  <c r="AI17" i="7"/>
  <c r="AJ17" i="7" s="1"/>
  <c r="P18" i="7"/>
  <c r="Q18" i="7" s="1"/>
  <c r="R18" i="7"/>
  <c r="S18" i="7" s="1"/>
  <c r="T18" i="7"/>
  <c r="U18" i="7" s="1"/>
  <c r="V18" i="7"/>
  <c r="W18" i="7" s="1"/>
  <c r="AA18" i="7"/>
  <c r="AB18" i="7" s="1"/>
  <c r="AC18" i="7"/>
  <c r="AD18" i="7" s="1"/>
  <c r="AE18" i="7"/>
  <c r="AF18" i="7" s="1"/>
  <c r="AG18" i="7"/>
  <c r="AH18" i="7" s="1"/>
  <c r="AI18" i="7"/>
  <c r="AJ18" i="7" s="1"/>
  <c r="P19" i="7"/>
  <c r="Q19" i="7" s="1"/>
  <c r="R19" i="7"/>
  <c r="S19" i="7" s="1"/>
  <c r="T19" i="7"/>
  <c r="U19" i="7" s="1"/>
  <c r="V19" i="7"/>
  <c r="W19" i="7" s="1"/>
  <c r="X19" i="7"/>
  <c r="Y19" i="7" s="1"/>
  <c r="AA19" i="7"/>
  <c r="AB19" i="7" s="1"/>
  <c r="AC19" i="7"/>
  <c r="AD19" i="7" s="1"/>
  <c r="AE19" i="7"/>
  <c r="AF19" i="7" s="1"/>
  <c r="AG19" i="7"/>
  <c r="AH19" i="7" s="1"/>
  <c r="AI19" i="7"/>
  <c r="AJ19" i="7" s="1"/>
  <c r="P20" i="7"/>
  <c r="Q20" i="7" s="1"/>
  <c r="R20" i="7"/>
  <c r="S20" i="7" s="1"/>
  <c r="T20" i="7"/>
  <c r="U20" i="7" s="1"/>
  <c r="V20" i="7"/>
  <c r="W20" i="7" s="1"/>
  <c r="X20" i="7"/>
  <c r="Y20" i="7" s="1"/>
  <c r="AA20" i="7"/>
  <c r="AB20" i="7" s="1"/>
  <c r="AC20" i="7"/>
  <c r="AD20" i="7" s="1"/>
  <c r="AE20" i="7"/>
  <c r="AF20" i="7" s="1"/>
  <c r="AG20" i="7"/>
  <c r="AH20" i="7" s="1"/>
  <c r="AI20" i="7"/>
  <c r="AJ20" i="7" s="1"/>
  <c r="P22" i="7"/>
  <c r="Q22" i="7" s="1"/>
  <c r="R22" i="7"/>
  <c r="S22" i="7" s="1"/>
  <c r="T22" i="7"/>
  <c r="U22" i="7" s="1"/>
  <c r="V22" i="7"/>
  <c r="W22" i="7" s="1"/>
  <c r="X22" i="7"/>
  <c r="Y22" i="7" s="1"/>
  <c r="AK22" i="7"/>
  <c r="AV22" i="7"/>
  <c r="P21" i="7"/>
  <c r="Q21" i="7" s="1"/>
  <c r="R21" i="7"/>
  <c r="S21" i="7" s="1"/>
  <c r="T21" i="7"/>
  <c r="U21" i="7" s="1"/>
  <c r="V21" i="7"/>
  <c r="W21" i="7" s="1"/>
  <c r="X21" i="7"/>
  <c r="Y21" i="7" s="1"/>
  <c r="AA21" i="7"/>
  <c r="AB21" i="7" s="1"/>
  <c r="AC21" i="7"/>
  <c r="AD21" i="7" s="1"/>
  <c r="AE21" i="7"/>
  <c r="AF21" i="7" s="1"/>
  <c r="AG21" i="7"/>
  <c r="AH21" i="7" s="1"/>
  <c r="AI21" i="7"/>
  <c r="AJ21" i="7" s="1"/>
  <c r="P24" i="7"/>
  <c r="Q24" i="7" s="1"/>
  <c r="R24" i="7"/>
  <c r="S24" i="7" s="1"/>
  <c r="T24" i="7"/>
  <c r="U24" i="7" s="1"/>
  <c r="V24" i="7"/>
  <c r="W24" i="7" s="1"/>
  <c r="X24" i="7"/>
  <c r="Y24" i="7" s="1"/>
  <c r="P25" i="7"/>
  <c r="Q25" i="7" s="1"/>
  <c r="R25" i="7"/>
  <c r="S25" i="7" s="1"/>
  <c r="T25" i="7"/>
  <c r="U25" i="7" s="1"/>
  <c r="V25" i="7"/>
  <c r="W25" i="7" s="1"/>
  <c r="X25" i="7"/>
  <c r="Y25" i="7" s="1"/>
  <c r="AA25" i="7"/>
  <c r="AB25" i="7" s="1"/>
  <c r="AC25" i="7"/>
  <c r="AD25" i="7" s="1"/>
  <c r="AE25" i="7"/>
  <c r="AF25" i="7" s="1"/>
  <c r="P26" i="7"/>
  <c r="Q26" i="7" s="1"/>
  <c r="R26" i="7"/>
  <c r="S26" i="7" s="1"/>
  <c r="T26" i="7"/>
  <c r="U26" i="7" s="1"/>
  <c r="V26" i="7"/>
  <c r="W26" i="7" s="1"/>
  <c r="X26" i="7"/>
  <c r="Y26" i="7" s="1"/>
  <c r="AV26" i="7"/>
  <c r="O23" i="7"/>
  <c r="Z23" i="7"/>
  <c r="AC23" i="7"/>
  <c r="AD23" i="7" s="1"/>
  <c r="AG23" i="7"/>
  <c r="AH23" i="7" s="1"/>
  <c r="AI23" i="7"/>
  <c r="AJ23" i="7" s="1"/>
  <c r="P28" i="7"/>
  <c r="Q28" i="7" s="1"/>
  <c r="R28" i="7"/>
  <c r="S28" i="7" s="1"/>
  <c r="T28" i="7"/>
  <c r="U28" i="7" s="1"/>
  <c r="V28" i="7"/>
  <c r="W28" i="7" s="1"/>
  <c r="X28" i="7"/>
  <c r="Y28" i="7" s="1"/>
  <c r="AK28" i="7"/>
  <c r="P29" i="7"/>
  <c r="Q29" i="7" s="1"/>
  <c r="R29" i="7"/>
  <c r="S29" i="7" s="1"/>
  <c r="T29" i="7"/>
  <c r="U29" i="7" s="1"/>
  <c r="V29" i="7"/>
  <c r="W29" i="7" s="1"/>
  <c r="X29" i="7"/>
  <c r="Y29" i="7" s="1"/>
  <c r="AK29" i="7"/>
  <c r="AV29" i="7"/>
  <c r="AI10" i="7"/>
  <c r="AJ10" i="7" s="1"/>
  <c r="AG10" i="7"/>
  <c r="AH10" i="7" s="1"/>
  <c r="AE10" i="7"/>
  <c r="AF10" i="7" s="1"/>
  <c r="AC10" i="7"/>
  <c r="AD10" i="7" s="1"/>
  <c r="AA10" i="7"/>
  <c r="AB10" i="7" s="1"/>
  <c r="X10" i="7"/>
  <c r="Y10" i="7" s="1"/>
  <c r="V10" i="7"/>
  <c r="W10" i="7" s="1"/>
  <c r="T10" i="7"/>
  <c r="U10" i="7" s="1"/>
  <c r="R10" i="7"/>
  <c r="S10" i="7" s="1"/>
  <c r="P10" i="7"/>
  <c r="Q10" i="7" s="1"/>
  <c r="BE9" i="7"/>
  <c r="BC9" i="7"/>
  <c r="BA9" i="7"/>
  <c r="AY9" i="7"/>
  <c r="AW9" i="7"/>
  <c r="AL9" i="7"/>
  <c r="AI9" i="7"/>
  <c r="AG9" i="7"/>
  <c r="AE9" i="7"/>
  <c r="AC9" i="7"/>
  <c r="AA9" i="7"/>
  <c r="X9" i="7"/>
  <c r="V9" i="7"/>
  <c r="T9" i="7"/>
  <c r="R9" i="7"/>
  <c r="P9" i="7"/>
  <c r="M9" i="7"/>
  <c r="K9" i="7"/>
  <c r="I9" i="7"/>
  <c r="G9" i="7"/>
  <c r="E9" i="7"/>
  <c r="AW8" i="7"/>
  <c r="AL8" i="7"/>
  <c r="AA8" i="7"/>
  <c r="P8" i="7"/>
  <c r="E8" i="7"/>
  <c r="P11" i="6"/>
  <c r="Q11" i="6" s="1"/>
  <c r="R11" i="6"/>
  <c r="S11" i="6" s="1"/>
  <c r="T11" i="6"/>
  <c r="U11" i="6" s="1"/>
  <c r="V11" i="6"/>
  <c r="W11" i="6" s="1"/>
  <c r="X11" i="6"/>
  <c r="Y11" i="6" s="1"/>
  <c r="AA11" i="6"/>
  <c r="AB11" i="6" s="1"/>
  <c r="AC11" i="6"/>
  <c r="AD11" i="6" s="1"/>
  <c r="AE11" i="6"/>
  <c r="AF11" i="6" s="1"/>
  <c r="AG11" i="6"/>
  <c r="AH11" i="6" s="1"/>
  <c r="AI11" i="6"/>
  <c r="AJ11" i="6" s="1"/>
  <c r="P12" i="6"/>
  <c r="Q12" i="6" s="1"/>
  <c r="R12" i="6"/>
  <c r="S12" i="6" s="1"/>
  <c r="T12" i="6"/>
  <c r="U12" i="6" s="1"/>
  <c r="V12" i="6"/>
  <c r="W12" i="6" s="1"/>
  <c r="X12" i="6"/>
  <c r="Y12" i="6" s="1"/>
  <c r="AA12" i="6"/>
  <c r="AB12" i="6" s="1"/>
  <c r="AC12" i="6"/>
  <c r="AD12" i="6" s="1"/>
  <c r="AE12" i="6"/>
  <c r="AF12" i="6" s="1"/>
  <c r="AG12" i="6"/>
  <c r="AH12" i="6" s="1"/>
  <c r="AI12" i="6"/>
  <c r="AJ12" i="6" s="1"/>
  <c r="P13" i="6"/>
  <c r="Q13" i="6" s="1"/>
  <c r="R13" i="6"/>
  <c r="S13" i="6" s="1"/>
  <c r="T13" i="6"/>
  <c r="U13" i="6" s="1"/>
  <c r="V13" i="6"/>
  <c r="W13" i="6" s="1"/>
  <c r="X13" i="6"/>
  <c r="Y13" i="6" s="1"/>
  <c r="AA13" i="6"/>
  <c r="AB13" i="6" s="1"/>
  <c r="AC13" i="6"/>
  <c r="AD13" i="6" s="1"/>
  <c r="AE13" i="6"/>
  <c r="AF13" i="6" s="1"/>
  <c r="AG13" i="6"/>
  <c r="AH13" i="6" s="1"/>
  <c r="AI13" i="6"/>
  <c r="AJ13" i="6" s="1"/>
  <c r="Z16" i="6"/>
  <c r="AI10" i="6"/>
  <c r="AJ10" i="6" s="1"/>
  <c r="AG10" i="6"/>
  <c r="AH10" i="6" s="1"/>
  <c r="AE10" i="6"/>
  <c r="AF10" i="6" s="1"/>
  <c r="AC10" i="6"/>
  <c r="AD10" i="6" s="1"/>
  <c r="AA10" i="6"/>
  <c r="AB10" i="6" s="1"/>
  <c r="X10" i="6"/>
  <c r="Y10" i="6" s="1"/>
  <c r="V10" i="6"/>
  <c r="W10" i="6" s="1"/>
  <c r="T10" i="6"/>
  <c r="U10" i="6" s="1"/>
  <c r="R10" i="6"/>
  <c r="S10" i="6" s="1"/>
  <c r="P10" i="6"/>
  <c r="Q10" i="6" s="1"/>
  <c r="BE9" i="6"/>
  <c r="BC9" i="6"/>
  <c r="BA9" i="6"/>
  <c r="AY9" i="6"/>
  <c r="AW9" i="6"/>
  <c r="AL9" i="6"/>
  <c r="AI9" i="6"/>
  <c r="AG9" i="6"/>
  <c r="AE9" i="6"/>
  <c r="AC9" i="6"/>
  <c r="AA9" i="6"/>
  <c r="X9" i="6"/>
  <c r="V9" i="6"/>
  <c r="T9" i="6"/>
  <c r="R9" i="6"/>
  <c r="P9" i="6"/>
  <c r="M9" i="6"/>
  <c r="K9" i="6"/>
  <c r="I9" i="6"/>
  <c r="G9" i="6"/>
  <c r="E9" i="6"/>
  <c r="AW8" i="6"/>
  <c r="AL8" i="6"/>
  <c r="AA8" i="6"/>
  <c r="P8" i="6"/>
  <c r="E8" i="6"/>
  <c r="P11" i="5"/>
  <c r="Q11" i="5" s="1"/>
  <c r="R11" i="5"/>
  <c r="S11" i="5" s="1"/>
  <c r="T11" i="5"/>
  <c r="U11" i="5" s="1"/>
  <c r="V11" i="5"/>
  <c r="W11" i="5" s="1"/>
  <c r="X11" i="5"/>
  <c r="Y11" i="5" s="1"/>
  <c r="AA11" i="5"/>
  <c r="AB11" i="5" s="1"/>
  <c r="AC11" i="5"/>
  <c r="AD11" i="5" s="1"/>
  <c r="AE11" i="5"/>
  <c r="AF11" i="5" s="1"/>
  <c r="AG11" i="5"/>
  <c r="AH11" i="5" s="1"/>
  <c r="AI11" i="5"/>
  <c r="AJ11" i="5" s="1"/>
  <c r="P14" i="5"/>
  <c r="Q14" i="5" s="1"/>
  <c r="R14" i="5"/>
  <c r="S14" i="5" s="1"/>
  <c r="T14" i="5"/>
  <c r="U14" i="5" s="1"/>
  <c r="V14" i="5"/>
  <c r="W14" i="5" s="1"/>
  <c r="X14" i="5"/>
  <c r="Y14" i="5" s="1"/>
  <c r="AA14" i="5"/>
  <c r="AB14" i="5" s="1"/>
  <c r="AC14" i="5"/>
  <c r="AD14" i="5" s="1"/>
  <c r="AE14" i="5"/>
  <c r="AF14" i="5" s="1"/>
  <c r="AG14" i="5"/>
  <c r="AH14" i="5" s="1"/>
  <c r="AI14" i="5"/>
  <c r="AJ14" i="5" s="1"/>
  <c r="P12" i="5"/>
  <c r="Q12" i="5" s="1"/>
  <c r="R12" i="5"/>
  <c r="S12" i="5" s="1"/>
  <c r="T12" i="5"/>
  <c r="U12" i="5" s="1"/>
  <c r="V12" i="5"/>
  <c r="W12" i="5" s="1"/>
  <c r="X12" i="5"/>
  <c r="Y12" i="5" s="1"/>
  <c r="AA12" i="5"/>
  <c r="AB12" i="5" s="1"/>
  <c r="AC12" i="5"/>
  <c r="AD12" i="5" s="1"/>
  <c r="AE12" i="5"/>
  <c r="AF12" i="5" s="1"/>
  <c r="AG12" i="5"/>
  <c r="AH12" i="5" s="1"/>
  <c r="AI12" i="5"/>
  <c r="AJ12" i="5" s="1"/>
  <c r="P13" i="5"/>
  <c r="Q13" i="5" s="1"/>
  <c r="R13" i="5"/>
  <c r="S13" i="5" s="1"/>
  <c r="T13" i="5"/>
  <c r="U13" i="5" s="1"/>
  <c r="V13" i="5"/>
  <c r="W13" i="5" s="1"/>
  <c r="X13" i="5"/>
  <c r="Y13" i="5" s="1"/>
  <c r="AA13" i="5"/>
  <c r="AB13" i="5" s="1"/>
  <c r="AC13" i="5"/>
  <c r="AD13" i="5" s="1"/>
  <c r="AE13" i="5"/>
  <c r="AF13" i="5" s="1"/>
  <c r="AG13" i="5"/>
  <c r="AH13" i="5" s="1"/>
  <c r="AI13" i="5"/>
  <c r="AJ13" i="5" s="1"/>
  <c r="P15" i="5"/>
  <c r="Q15" i="5" s="1"/>
  <c r="R15" i="5"/>
  <c r="S15" i="5" s="1"/>
  <c r="T15" i="5"/>
  <c r="U15" i="5" s="1"/>
  <c r="V15" i="5"/>
  <c r="W15" i="5" s="1"/>
  <c r="X15" i="5"/>
  <c r="Y15" i="5" s="1"/>
  <c r="AA15" i="5"/>
  <c r="AB15" i="5" s="1"/>
  <c r="AC15" i="5"/>
  <c r="AD15" i="5" s="1"/>
  <c r="AE15" i="5"/>
  <c r="AF15" i="5" s="1"/>
  <c r="AG15" i="5"/>
  <c r="AH15" i="5" s="1"/>
  <c r="AI15" i="5"/>
  <c r="AJ15" i="5" s="1"/>
  <c r="P16" i="5"/>
  <c r="Q16" i="5" s="1"/>
  <c r="R16" i="5"/>
  <c r="S16" i="5" s="1"/>
  <c r="T16" i="5"/>
  <c r="U16" i="5" s="1"/>
  <c r="V16" i="5"/>
  <c r="W16" i="5" s="1"/>
  <c r="X16" i="5"/>
  <c r="Y16" i="5" s="1"/>
  <c r="AA16" i="5"/>
  <c r="AB16" i="5" s="1"/>
  <c r="AC16" i="5"/>
  <c r="AD16" i="5" s="1"/>
  <c r="AE16" i="5"/>
  <c r="AF16" i="5" s="1"/>
  <c r="AG16" i="5"/>
  <c r="AH16" i="5" s="1"/>
  <c r="AI16" i="5"/>
  <c r="AJ16" i="5" s="1"/>
  <c r="Z20" i="5"/>
  <c r="AA20" i="5"/>
  <c r="AB20" i="5" s="1"/>
  <c r="AC20" i="5"/>
  <c r="AD20" i="5" s="1"/>
  <c r="AE20" i="5"/>
  <c r="AF20" i="5" s="1"/>
  <c r="AG20" i="5"/>
  <c r="AH20" i="5" s="1"/>
  <c r="AK17" i="5"/>
  <c r="P22" i="5"/>
  <c r="Q22" i="5" s="1"/>
  <c r="R22" i="5"/>
  <c r="S22" i="5" s="1"/>
  <c r="T22" i="5"/>
  <c r="U22" i="5" s="1"/>
  <c r="V22" i="5"/>
  <c r="W22" i="5" s="1"/>
  <c r="X22" i="5"/>
  <c r="Y22" i="5" s="1"/>
  <c r="AK22" i="5"/>
  <c r="Z19" i="5"/>
  <c r="AK19" i="5"/>
  <c r="P18" i="5"/>
  <c r="Q18" i="5" s="1"/>
  <c r="R18" i="5"/>
  <c r="S18" i="5" s="1"/>
  <c r="T18" i="5"/>
  <c r="U18" i="5" s="1"/>
  <c r="V18" i="5"/>
  <c r="W18" i="5" s="1"/>
  <c r="X18" i="5"/>
  <c r="Y18" i="5" s="1"/>
  <c r="AK18" i="5"/>
  <c r="AV18" i="5"/>
  <c r="P21" i="5"/>
  <c r="Q21" i="5" s="1"/>
  <c r="R21" i="5"/>
  <c r="S21" i="5" s="1"/>
  <c r="T21" i="5"/>
  <c r="U21" i="5" s="1"/>
  <c r="V21" i="5"/>
  <c r="W21" i="5" s="1"/>
  <c r="X21" i="5"/>
  <c r="Y21" i="5" s="1"/>
  <c r="AV21" i="5"/>
  <c r="BG21" i="5"/>
  <c r="O23" i="5"/>
  <c r="Z23" i="5"/>
  <c r="Z30" i="5"/>
  <c r="AK30" i="5"/>
  <c r="AI10" i="5"/>
  <c r="AJ10" i="5" s="1"/>
  <c r="AG10" i="5"/>
  <c r="AH10" i="5" s="1"/>
  <c r="AE10" i="5"/>
  <c r="AF10" i="5" s="1"/>
  <c r="AC10" i="5"/>
  <c r="AD10" i="5" s="1"/>
  <c r="AA10" i="5"/>
  <c r="AB10" i="5" s="1"/>
  <c r="X10" i="5"/>
  <c r="Y10" i="5" s="1"/>
  <c r="V10" i="5"/>
  <c r="W10" i="5" s="1"/>
  <c r="T10" i="5"/>
  <c r="U10" i="5" s="1"/>
  <c r="R10" i="5"/>
  <c r="S10" i="5" s="1"/>
  <c r="P10" i="5"/>
  <c r="Q10" i="5" s="1"/>
  <c r="BE9" i="5"/>
  <c r="BC9" i="5"/>
  <c r="BA9" i="5"/>
  <c r="AY9" i="5"/>
  <c r="AW9" i="5"/>
  <c r="AL9" i="5"/>
  <c r="AI9" i="5"/>
  <c r="AG9" i="5"/>
  <c r="AE9" i="5"/>
  <c r="AC9" i="5"/>
  <c r="AA9" i="5"/>
  <c r="X9" i="5"/>
  <c r="V9" i="5"/>
  <c r="T9" i="5"/>
  <c r="R9" i="5"/>
  <c r="P9" i="5"/>
  <c r="M9" i="5"/>
  <c r="K9" i="5"/>
  <c r="I9" i="5"/>
  <c r="G9" i="5"/>
  <c r="E9" i="5"/>
  <c r="AW8" i="5"/>
  <c r="AL8" i="5"/>
  <c r="AA8" i="5"/>
  <c r="P8" i="5"/>
  <c r="E8" i="5"/>
  <c r="AA11" i="4"/>
  <c r="AB11" i="4" s="1"/>
  <c r="AC11" i="4"/>
  <c r="AD11" i="4" s="1"/>
  <c r="AE11" i="4"/>
  <c r="AF11" i="4" s="1"/>
  <c r="AG11" i="4"/>
  <c r="AH11" i="4" s="1"/>
  <c r="AI11" i="4"/>
  <c r="AJ11" i="4" s="1"/>
  <c r="P18" i="22" l="1"/>
  <c r="P27" i="21"/>
  <c r="P18" i="19"/>
  <c r="P23" i="19"/>
  <c r="P15" i="20"/>
  <c r="P26" i="20"/>
  <c r="P25" i="21"/>
  <c r="Z20" i="13"/>
  <c r="Z17" i="13"/>
  <c r="AK25" i="13"/>
  <c r="O14" i="18"/>
  <c r="Z31" i="9"/>
  <c r="AK44" i="17"/>
  <c r="Z15" i="18"/>
  <c r="AK11" i="6"/>
  <c r="Z11" i="6"/>
  <c r="Z12" i="6"/>
  <c r="AK11" i="13"/>
  <c r="AK13" i="6"/>
  <c r="AK16" i="7"/>
  <c r="Z13" i="6"/>
  <c r="AK12" i="6"/>
  <c r="Z20" i="9"/>
  <c r="Z24" i="13"/>
  <c r="Z26" i="9"/>
  <c r="AK42" i="17"/>
  <c r="Z11" i="10"/>
  <c r="AK35" i="13"/>
  <c r="Z13" i="18"/>
  <c r="AK10" i="8"/>
  <c r="AK12" i="8"/>
  <c r="Z11" i="12"/>
  <c r="AK14" i="13"/>
  <c r="AK13" i="13"/>
  <c r="AK19" i="9"/>
  <c r="Z24" i="9"/>
  <c r="AK14" i="9"/>
  <c r="AK13" i="9"/>
  <c r="AK11" i="9"/>
  <c r="AK14" i="8"/>
  <c r="Z11" i="8"/>
  <c r="Z37" i="13"/>
  <c r="Z22" i="13"/>
  <c r="AK24" i="17"/>
  <c r="AK11" i="8"/>
  <c r="AK10" i="13"/>
  <c r="AK16" i="13"/>
  <c r="AK15" i="13"/>
  <c r="AK12" i="13"/>
  <c r="AK12" i="14"/>
  <c r="BG20" i="18"/>
  <c r="O26" i="18"/>
  <c r="Z18" i="18"/>
  <c r="O29" i="18"/>
  <c r="O12" i="18"/>
  <c r="Z19" i="18"/>
  <c r="BG14" i="18"/>
  <c r="AK12" i="18"/>
  <c r="AK11" i="18"/>
  <c r="O18" i="18"/>
  <c r="BG15" i="18"/>
  <c r="AK15" i="18"/>
  <c r="BG22" i="18"/>
  <c r="Z17" i="18"/>
  <c r="O15" i="18"/>
  <c r="O23" i="18"/>
  <c r="BG12" i="18"/>
  <c r="Z28" i="18"/>
  <c r="Z21" i="18"/>
  <c r="AK20" i="18"/>
  <c r="O25" i="18"/>
  <c r="AK16" i="18"/>
  <c r="Z16" i="18"/>
  <c r="BG11" i="18"/>
  <c r="BG32" i="18"/>
  <c r="AK32" i="18"/>
  <c r="BG30" i="18"/>
  <c r="BG28" i="18"/>
  <c r="AV28" i="18"/>
  <c r="O31" i="18"/>
  <c r="Z25" i="18"/>
  <c r="O30" i="18"/>
  <c r="BG25" i="18"/>
  <c r="AK25" i="18"/>
  <c r="Z31" i="18"/>
  <c r="Z30" i="18"/>
  <c r="AK31" i="18"/>
  <c r="O13" i="18"/>
  <c r="AV23" i="18"/>
  <c r="Z23" i="18"/>
  <c r="Z22" i="18"/>
  <c r="AK18" i="18"/>
  <c r="AV15" i="18"/>
  <c r="BG16" i="18"/>
  <c r="AK13" i="18"/>
  <c r="BG18" i="18"/>
  <c r="O19" i="18"/>
  <c r="Z12" i="18"/>
  <c r="BG13" i="18"/>
  <c r="Z11" i="18"/>
  <c r="Z20" i="18"/>
  <c r="AK19" i="18"/>
  <c r="BG27" i="18"/>
  <c r="O24" i="18"/>
  <c r="BG19" i="18"/>
  <c r="Z26" i="18"/>
  <c r="AK24" i="18"/>
  <c r="O17" i="18"/>
  <c r="O27" i="18"/>
  <c r="BG24" i="18"/>
  <c r="O21" i="18"/>
  <c r="Z14" i="18"/>
  <c r="AK17" i="18"/>
  <c r="BG26" i="18"/>
  <c r="Z29" i="18"/>
  <c r="AK21" i="18"/>
  <c r="BG17" i="18"/>
  <c r="O16" i="18"/>
  <c r="O11" i="18"/>
  <c r="BG10" i="18"/>
  <c r="AK10" i="18"/>
  <c r="Z10" i="18"/>
  <c r="O10" i="18"/>
  <c r="Z40" i="17"/>
  <c r="Z30" i="17"/>
  <c r="Z11" i="17"/>
  <c r="Z44" i="17"/>
  <c r="AK32" i="17"/>
  <c r="AK30" i="17"/>
  <c r="Z26" i="17"/>
  <c r="Z52" i="17"/>
  <c r="Z34" i="17"/>
  <c r="Z13" i="17"/>
  <c r="Z17" i="17"/>
  <c r="Z31" i="17"/>
  <c r="Z15" i="17"/>
  <c r="Z45" i="17"/>
  <c r="Z43" i="17"/>
  <c r="AK37" i="17"/>
  <c r="Z22" i="17"/>
  <c r="Z48" i="17"/>
  <c r="Z37" i="17"/>
  <c r="AK16" i="17"/>
  <c r="Z50" i="17"/>
  <c r="AK50" i="17"/>
  <c r="AK47" i="17"/>
  <c r="AK52" i="17"/>
  <c r="AK48" i="17"/>
  <c r="Z49" i="17"/>
  <c r="Z51" i="17"/>
  <c r="AK49" i="17"/>
  <c r="AK38" i="17"/>
  <c r="Z32" i="17"/>
  <c r="Z41" i="17"/>
  <c r="Z29" i="17"/>
  <c r="AK31" i="17"/>
  <c r="Z46" i="17"/>
  <c r="AK43" i="17"/>
  <c r="Z39" i="17"/>
  <c r="AK35" i="17"/>
  <c r="Z33" i="17"/>
  <c r="AK23" i="17"/>
  <c r="Z23" i="17"/>
  <c r="Z24" i="17"/>
  <c r="AK33" i="17"/>
  <c r="AK29" i="17"/>
  <c r="AK41" i="17"/>
  <c r="AK39" i="17"/>
  <c r="Z42" i="17"/>
  <c r="AK40" i="17"/>
  <c r="AK36" i="17"/>
  <c r="Z36" i="17"/>
  <c r="AK27" i="17"/>
  <c r="AK13" i="17"/>
  <c r="AK11" i="17"/>
  <c r="AK17" i="17"/>
  <c r="AK14" i="17"/>
  <c r="Z14" i="17"/>
  <c r="Z18" i="17"/>
  <c r="Z28" i="17"/>
  <c r="AK26" i="17"/>
  <c r="AK22" i="17"/>
  <c r="AK18" i="17"/>
  <c r="AK15" i="17"/>
  <c r="Z12" i="17"/>
  <c r="Z19" i="17"/>
  <c r="Z27" i="17"/>
  <c r="AK20" i="17"/>
  <c r="Z20" i="17"/>
  <c r="Z21" i="17"/>
  <c r="AK12" i="17"/>
  <c r="AK19" i="17"/>
  <c r="Z25" i="17"/>
  <c r="AK21" i="17"/>
  <c r="Z16" i="17"/>
  <c r="Z10" i="17"/>
  <c r="AK10" i="17"/>
  <c r="Z23" i="15"/>
  <c r="AK12" i="16"/>
  <c r="Z12" i="16"/>
  <c r="Z11" i="16"/>
  <c r="AV15" i="16"/>
  <c r="Z13" i="16"/>
  <c r="AK11" i="16"/>
  <c r="BG14" i="16"/>
  <c r="AK13" i="16"/>
  <c r="AV13" i="16"/>
  <c r="Z14" i="16"/>
  <c r="BG13" i="16"/>
  <c r="AK14" i="16"/>
  <c r="Z10" i="16"/>
  <c r="AK10" i="16"/>
  <c r="O10" i="16"/>
  <c r="O18" i="15"/>
  <c r="Z31" i="15"/>
  <c r="Z14" i="15"/>
  <c r="Z13" i="15"/>
  <c r="Z15" i="15"/>
  <c r="Z18" i="15"/>
  <c r="Z22" i="15"/>
  <c r="AK17" i="15"/>
  <c r="Z11" i="15"/>
  <c r="AK23" i="15"/>
  <c r="AK19" i="15"/>
  <c r="AV32" i="15"/>
  <c r="AV30" i="15"/>
  <c r="Z32" i="15"/>
  <c r="AK32" i="15"/>
  <c r="AV24" i="15"/>
  <c r="AK20" i="15"/>
  <c r="Z20" i="15"/>
  <c r="Z12" i="15"/>
  <c r="Z29" i="15"/>
  <c r="AK21" i="15"/>
  <c r="Z21" i="15"/>
  <c r="AK14" i="15"/>
  <c r="AK12" i="15"/>
  <c r="AV28" i="15"/>
  <c r="O23" i="15"/>
  <c r="AK18" i="15"/>
  <c r="AK11" i="15"/>
  <c r="O26" i="15"/>
  <c r="AK25" i="15"/>
  <c r="AV12" i="15"/>
  <c r="AK13" i="15"/>
  <c r="Z25" i="15"/>
  <c r="AK29" i="15"/>
  <c r="AK26" i="15"/>
  <c r="AK22" i="15"/>
  <c r="AV29" i="15"/>
  <c r="AK28" i="15"/>
  <c r="Z28" i="15"/>
  <c r="AV25" i="15"/>
  <c r="Z24" i="15"/>
  <c r="O19" i="15"/>
  <c r="AK15" i="15"/>
  <c r="AK16" i="15"/>
  <c r="Z16" i="15"/>
  <c r="Z17" i="15"/>
  <c r="Z10" i="15"/>
  <c r="AK10" i="15"/>
  <c r="AK13" i="14"/>
  <c r="Z13" i="14"/>
  <c r="Z12" i="14"/>
  <c r="AK14" i="14"/>
  <c r="O10" i="14"/>
  <c r="Z14" i="14"/>
  <c r="AK11" i="14"/>
  <c r="AK10" i="14"/>
  <c r="Z11" i="14"/>
  <c r="BG12" i="14"/>
  <c r="Z10" i="14"/>
  <c r="Z23" i="13"/>
  <c r="Z35" i="13"/>
  <c r="BG36" i="13"/>
  <c r="BG35" i="13"/>
  <c r="AK37" i="13"/>
  <c r="Z36" i="13"/>
  <c r="BG37" i="13"/>
  <c r="AV36" i="13"/>
  <c r="O35" i="13"/>
  <c r="BG34" i="13"/>
  <c r="AK34" i="13"/>
  <c r="AV29" i="13"/>
  <c r="AK31" i="13"/>
  <c r="AK27" i="13"/>
  <c r="Z25" i="13"/>
  <c r="Z30" i="13"/>
  <c r="Z28" i="13"/>
  <c r="BG30" i="13"/>
  <c r="AK30" i="13"/>
  <c r="O22" i="13"/>
  <c r="BG27" i="13"/>
  <c r="BG25" i="13"/>
  <c r="AK21" i="13"/>
  <c r="AK20" i="13"/>
  <c r="Z12" i="13"/>
  <c r="Z18" i="13"/>
  <c r="AV12" i="13"/>
  <c r="O25" i="13"/>
  <c r="AV19" i="13"/>
  <c r="AV18" i="13"/>
  <c r="Z15" i="13"/>
  <c r="O28" i="13"/>
  <c r="BG23" i="13"/>
  <c r="AK23" i="13"/>
  <c r="AK19" i="13"/>
  <c r="Z13" i="13"/>
  <c r="Z16" i="13"/>
  <c r="Z14" i="13"/>
  <c r="BG24" i="13"/>
  <c r="AK24" i="13"/>
  <c r="O24" i="13"/>
  <c r="Z11" i="13"/>
  <c r="Z10" i="13"/>
  <c r="AK11" i="12"/>
  <c r="BG14" i="12"/>
  <c r="Z14" i="12"/>
  <c r="AV13" i="12"/>
  <c r="AK13" i="12"/>
  <c r="O12" i="12"/>
  <c r="AK14" i="12"/>
  <c r="Z12" i="12"/>
  <c r="Z13" i="12"/>
  <c r="AK12" i="12"/>
  <c r="BG11" i="12"/>
  <c r="Z10" i="12"/>
  <c r="AK10" i="12"/>
  <c r="Z35" i="11"/>
  <c r="Z22" i="11"/>
  <c r="AK14" i="11"/>
  <c r="AK12" i="11"/>
  <c r="Z10" i="11"/>
  <c r="AK17" i="11"/>
  <c r="Z20" i="11"/>
  <c r="Z17" i="11"/>
  <c r="Z12" i="11"/>
  <c r="AK27" i="11"/>
  <c r="AK29" i="11"/>
  <c r="AK32" i="11"/>
  <c r="AK28" i="11"/>
  <c r="AK20" i="11"/>
  <c r="AK10" i="11"/>
  <c r="AK13" i="11"/>
  <c r="AV41" i="11"/>
  <c r="AV39" i="11"/>
  <c r="Z37" i="11"/>
  <c r="AV30" i="11"/>
  <c r="AV40" i="11"/>
  <c r="BG38" i="11"/>
  <c r="BG30" i="11"/>
  <c r="AK37" i="11"/>
  <c r="O36" i="11"/>
  <c r="AK33" i="11"/>
  <c r="Z32" i="11"/>
  <c r="AV24" i="11"/>
  <c r="O37" i="11"/>
  <c r="AK34" i="11"/>
  <c r="Z29" i="11"/>
  <c r="AV25" i="11"/>
  <c r="AK36" i="11"/>
  <c r="BG29" i="11"/>
  <c r="Z21" i="11"/>
  <c r="AK38" i="11"/>
  <c r="AK35" i="11"/>
  <c r="AV32" i="11"/>
  <c r="Z27" i="11"/>
  <c r="Z28" i="11"/>
  <c r="O21" i="11"/>
  <c r="O26" i="11"/>
  <c r="AK21" i="11"/>
  <c r="AK30" i="11"/>
  <c r="AK41" i="11"/>
  <c r="AK40" i="11"/>
  <c r="AK39" i="11"/>
  <c r="O38" i="11"/>
  <c r="Z26" i="11"/>
  <c r="AK22" i="11"/>
  <c r="AK23" i="11"/>
  <c r="AK24" i="11"/>
  <c r="AK26" i="11"/>
  <c r="AK25" i="11"/>
  <c r="O22" i="11"/>
  <c r="O20" i="11"/>
  <c r="Z18" i="11"/>
  <c r="Z15" i="11"/>
  <c r="AV10" i="11"/>
  <c r="AK16" i="11"/>
  <c r="Z19" i="11"/>
  <c r="AK18" i="11"/>
  <c r="AV15" i="11"/>
  <c r="AK15" i="11"/>
  <c r="O16" i="11"/>
  <c r="BG15" i="11"/>
  <c r="AV19" i="11"/>
  <c r="AK19" i="11"/>
  <c r="Z14" i="11"/>
  <c r="BG19" i="11"/>
  <c r="Z13" i="11"/>
  <c r="AK11" i="11"/>
  <c r="Z11" i="11"/>
  <c r="Z12" i="10"/>
  <c r="AV12" i="10"/>
  <c r="AK11" i="10"/>
  <c r="AK10" i="10"/>
  <c r="Z10" i="10"/>
  <c r="AK33" i="9"/>
  <c r="AK16" i="9"/>
  <c r="AK31" i="9"/>
  <c r="Z11" i="9"/>
  <c r="Z23" i="9"/>
  <c r="Z12" i="9"/>
  <c r="AK37" i="9"/>
  <c r="Z29" i="9"/>
  <c r="Z28" i="9"/>
  <c r="Z25" i="9"/>
  <c r="Z18" i="9"/>
  <c r="AK32" i="9"/>
  <c r="Z22" i="9"/>
  <c r="Z42" i="9"/>
  <c r="AV43" i="9"/>
  <c r="Z43" i="9"/>
  <c r="Z35" i="9"/>
  <c r="AK30" i="9"/>
  <c r="Z30" i="9"/>
  <c r="AK27" i="9"/>
  <c r="Z27" i="9"/>
  <c r="AK43" i="9"/>
  <c r="Z41" i="9"/>
  <c r="Z34" i="9"/>
  <c r="Z32" i="9"/>
  <c r="Z44" i="9"/>
  <c r="AV42" i="9"/>
  <c r="AK34" i="9"/>
  <c r="AV32" i="9"/>
  <c r="Z33" i="9"/>
  <c r="AK35" i="9"/>
  <c r="BG41" i="9"/>
  <c r="BG42" i="9"/>
  <c r="Z36" i="9"/>
  <c r="O36" i="9"/>
  <c r="BG33" i="9"/>
  <c r="AV44" i="9"/>
  <c r="Z40" i="9"/>
  <c r="O27" i="9"/>
  <c r="Z37" i="9"/>
  <c r="O37" i="9"/>
  <c r="AK36" i="9"/>
  <c r="Z38" i="9"/>
  <c r="AV26" i="9"/>
  <c r="AK28" i="9"/>
  <c r="AK25" i="9"/>
  <c r="AK18" i="9"/>
  <c r="AK20" i="9"/>
  <c r="AK15" i="9"/>
  <c r="Z21" i="9"/>
  <c r="AV21" i="9"/>
  <c r="Z19" i="9"/>
  <c r="AK12" i="9"/>
  <c r="Z16" i="9"/>
  <c r="BG26" i="9"/>
  <c r="Z14" i="9"/>
  <c r="AK26" i="9"/>
  <c r="BG24" i="9"/>
  <c r="AK24" i="9"/>
  <c r="AK17" i="9"/>
  <c r="AK22" i="9"/>
  <c r="AK23" i="9"/>
  <c r="Z13" i="9"/>
  <c r="Z15" i="9"/>
  <c r="AK10" i="9"/>
  <c r="Z10" i="9"/>
  <c r="BG14" i="8"/>
  <c r="Z13" i="8"/>
  <c r="AK13" i="8"/>
  <c r="Z12" i="8"/>
  <c r="Z14" i="8"/>
  <c r="Z10" i="8"/>
  <c r="Z22" i="7"/>
  <c r="AK11" i="7"/>
  <c r="AK12" i="7"/>
  <c r="Z12" i="7"/>
  <c r="AK15" i="7"/>
  <c r="Z15" i="7"/>
  <c r="BG30" i="7"/>
  <c r="BG23" i="7"/>
  <c r="BG24" i="7"/>
  <c r="BG22" i="7"/>
  <c r="BG29" i="7"/>
  <c r="BG26" i="7"/>
  <c r="BG28" i="7"/>
  <c r="AV24" i="7"/>
  <c r="Z16" i="7"/>
  <c r="Z11" i="7"/>
  <c r="AV30" i="7"/>
  <c r="O29" i="7"/>
  <c r="AV28" i="7"/>
  <c r="AK23" i="7"/>
  <c r="Z25" i="7"/>
  <c r="AK21" i="7"/>
  <c r="Z21" i="7"/>
  <c r="O28" i="7"/>
  <c r="AK25" i="7"/>
  <c r="AK17" i="7"/>
  <c r="Z17" i="7"/>
  <c r="AK14" i="7"/>
  <c r="Z14" i="7"/>
  <c r="Z30" i="7"/>
  <c r="O26" i="7"/>
  <c r="O22" i="7"/>
  <c r="AK30" i="7"/>
  <c r="Z29" i="7"/>
  <c r="AK24" i="7"/>
  <c r="Z24" i="7"/>
  <c r="AK20" i="7"/>
  <c r="Z20" i="7"/>
  <c r="AK19" i="7"/>
  <c r="Z19" i="7"/>
  <c r="AK18" i="7"/>
  <c r="Z18" i="7"/>
  <c r="AK13" i="7"/>
  <c r="Z13" i="7"/>
  <c r="Z28" i="7"/>
  <c r="AK26" i="7"/>
  <c r="Z26" i="7"/>
  <c r="AK10" i="7"/>
  <c r="Z10" i="7"/>
  <c r="BG13" i="6"/>
  <c r="AK16" i="6"/>
  <c r="BG16" i="6"/>
  <c r="O15" i="6"/>
  <c r="O16" i="6"/>
  <c r="AK15" i="6"/>
  <c r="Z15" i="6"/>
  <c r="O13" i="6"/>
  <c r="Z10" i="6"/>
  <c r="AK10" i="6"/>
  <c r="Z22" i="5"/>
  <c r="Z11" i="5"/>
  <c r="AK11" i="5"/>
  <c r="AK16" i="5"/>
  <c r="Z16" i="5"/>
  <c r="AK15" i="5"/>
  <c r="Z15" i="5"/>
  <c r="AK13" i="5"/>
  <c r="Z13" i="5"/>
  <c r="Z18" i="5"/>
  <c r="BG14" i="5"/>
  <c r="AK23" i="5"/>
  <c r="Z29" i="5"/>
  <c r="O17" i="5"/>
  <c r="AV20" i="5"/>
  <c r="AK20" i="5"/>
  <c r="Z14" i="5"/>
  <c r="Z17" i="5"/>
  <c r="AK29" i="5"/>
  <c r="AV22" i="5"/>
  <c r="BG20" i="5"/>
  <c r="AK14" i="5"/>
  <c r="O19" i="5"/>
  <c r="O30" i="5"/>
  <c r="BG29" i="5"/>
  <c r="AV29" i="5"/>
  <c r="AK21" i="5"/>
  <c r="Z21" i="5"/>
  <c r="AK12" i="5"/>
  <c r="Z12" i="5"/>
  <c r="Z10" i="5"/>
  <c r="BG10" i="5"/>
  <c r="AK10" i="5"/>
  <c r="D29" i="18" l="1"/>
  <c r="D37" i="13"/>
  <c r="D26" i="18"/>
  <c r="D28" i="18"/>
  <c r="D23" i="18"/>
  <c r="D30" i="18"/>
  <c r="X11" i="4" l="1"/>
  <c r="Y11" i="4" s="1"/>
  <c r="V11" i="4"/>
  <c r="T11" i="4"/>
  <c r="U11" i="4" s="1"/>
  <c r="R11" i="4"/>
  <c r="S11" i="4" s="1"/>
  <c r="P11" i="4"/>
  <c r="Q11" i="4" s="1"/>
  <c r="AI10" i="4"/>
  <c r="AJ10" i="4" s="1"/>
  <c r="AG10" i="4"/>
  <c r="AH10" i="4" s="1"/>
  <c r="AE10" i="4"/>
  <c r="AF10" i="4" s="1"/>
  <c r="AC10" i="4"/>
  <c r="AD10" i="4" s="1"/>
  <c r="AA10" i="4"/>
  <c r="AB10" i="4" s="1"/>
  <c r="X10" i="4"/>
  <c r="Y10" i="4" s="1"/>
  <c r="V10" i="4"/>
  <c r="W10" i="4" s="1"/>
  <c r="T10" i="4"/>
  <c r="U10" i="4" s="1"/>
  <c r="R10" i="4"/>
  <c r="S10" i="4" s="1"/>
  <c r="P10" i="4"/>
  <c r="Q10" i="4" s="1"/>
  <c r="AV13" i="4"/>
  <c r="AK12" i="4"/>
  <c r="W11" i="4"/>
  <c r="BE9" i="4"/>
  <c r="BC9" i="4"/>
  <c r="BA9" i="4"/>
  <c r="AY9" i="4"/>
  <c r="AW9" i="4"/>
  <c r="AL9" i="4"/>
  <c r="AI9" i="4"/>
  <c r="AG9" i="4"/>
  <c r="AE9" i="4"/>
  <c r="AC9" i="4"/>
  <c r="AA9" i="4"/>
  <c r="X9" i="4"/>
  <c r="V9" i="4"/>
  <c r="T9" i="4"/>
  <c r="R9" i="4"/>
  <c r="P9" i="4"/>
  <c r="M9" i="4"/>
  <c r="K9" i="4"/>
  <c r="I9" i="4"/>
  <c r="G9" i="4"/>
  <c r="E9" i="4"/>
  <c r="AW8" i="4"/>
  <c r="AL8" i="4"/>
  <c r="AA8" i="4"/>
  <c r="P8" i="4"/>
  <c r="E8" i="4"/>
  <c r="BE9" i="1"/>
  <c r="BC9" i="1"/>
  <c r="BA9" i="1"/>
  <c r="AY9" i="1"/>
  <c r="AW9" i="1"/>
  <c r="BR14" i="1"/>
  <c r="BR20" i="1"/>
  <c r="AA11" i="1"/>
  <c r="AB11" i="1" s="1"/>
  <c r="AC11" i="1"/>
  <c r="AD11" i="1" s="1"/>
  <c r="AE11" i="1"/>
  <c r="AF11" i="1" s="1"/>
  <c r="AG11" i="1"/>
  <c r="AH11" i="1" s="1"/>
  <c r="AI11" i="1"/>
  <c r="AJ11" i="1" s="1"/>
  <c r="AA14" i="1"/>
  <c r="AB14" i="1" s="1"/>
  <c r="AC14" i="1"/>
  <c r="AD14" i="1" s="1"/>
  <c r="AE14" i="1"/>
  <c r="AF14" i="1" s="1"/>
  <c r="AG14" i="1"/>
  <c r="AH14" i="1" s="1"/>
  <c r="AI14" i="1"/>
  <c r="AJ14" i="1" s="1"/>
  <c r="AA13" i="1"/>
  <c r="AB13" i="1" s="1"/>
  <c r="AC13" i="1"/>
  <c r="AD13" i="1" s="1"/>
  <c r="AE13" i="1"/>
  <c r="AF13" i="1" s="1"/>
  <c r="AG13" i="1"/>
  <c r="AH13" i="1" s="1"/>
  <c r="AI13" i="1"/>
  <c r="AJ13" i="1" s="1"/>
  <c r="AA15" i="1"/>
  <c r="AB15" i="1" s="1"/>
  <c r="AC15" i="1"/>
  <c r="AD15" i="1" s="1"/>
  <c r="AE15" i="1"/>
  <c r="AF15" i="1" s="1"/>
  <c r="AG15" i="1"/>
  <c r="AH15" i="1" s="1"/>
  <c r="AI15" i="1"/>
  <c r="AJ15" i="1" s="1"/>
  <c r="AA18" i="1"/>
  <c r="AB18" i="1" s="1"/>
  <c r="AC18" i="1"/>
  <c r="AD18" i="1" s="1"/>
  <c r="AE18" i="1"/>
  <c r="AF18" i="1" s="1"/>
  <c r="AG18" i="1"/>
  <c r="AH18" i="1" s="1"/>
  <c r="AI18" i="1"/>
  <c r="AJ18" i="1" s="1"/>
  <c r="AA17" i="1"/>
  <c r="AB17" i="1" s="1"/>
  <c r="AC17" i="1"/>
  <c r="AD17" i="1" s="1"/>
  <c r="AI17" i="1"/>
  <c r="AJ17" i="1" s="1"/>
  <c r="AI10" i="1"/>
  <c r="AG10" i="1"/>
  <c r="AE10" i="1"/>
  <c r="AC10" i="1"/>
  <c r="Z10" i="4" l="1"/>
  <c r="AK11" i="4"/>
  <c r="Z12" i="4"/>
  <c r="Z13" i="4"/>
  <c r="Z11" i="4"/>
  <c r="BG12" i="4"/>
  <c r="AK10" i="4"/>
  <c r="AV12" i="4"/>
  <c r="AK13" i="4"/>
  <c r="BG13" i="4"/>
  <c r="AY24" i="17" l="1"/>
  <c r="AZ24" i="17" s="1"/>
  <c r="AY10" i="17"/>
  <c r="AZ10" i="17" s="1"/>
  <c r="AY30" i="17"/>
  <c r="AZ30" i="17" s="1"/>
  <c r="AY20" i="17"/>
  <c r="AZ20" i="17" s="1"/>
  <c r="AY25" i="17"/>
  <c r="AZ25" i="17" s="1"/>
  <c r="AY11" i="17"/>
  <c r="AZ11" i="17" s="1"/>
  <c r="AY18" i="17"/>
  <c r="AZ18" i="17" s="1"/>
  <c r="AY12" i="17"/>
  <c r="AZ12" i="17" s="1"/>
  <c r="AY37" i="17"/>
  <c r="AZ37" i="17" s="1"/>
  <c r="AY14" i="17"/>
  <c r="AZ14" i="17" s="1"/>
  <c r="AY29" i="17"/>
  <c r="AZ29" i="17" s="1"/>
  <c r="AY32" i="17"/>
  <c r="AZ32" i="17" s="1"/>
  <c r="AY17" i="17"/>
  <c r="AZ17" i="17" s="1"/>
  <c r="AY22" i="17"/>
  <c r="AZ22" i="17" s="1"/>
  <c r="AY19" i="17"/>
  <c r="AZ19" i="17" s="1"/>
  <c r="AY34" i="17"/>
  <c r="AZ34" i="17" s="1"/>
  <c r="AW23" i="17"/>
  <c r="AX23" i="17" s="1"/>
  <c r="AW30" i="17"/>
  <c r="AX30" i="17" s="1"/>
  <c r="AW24" i="17"/>
  <c r="AX24" i="17" s="1"/>
  <c r="AW20" i="17"/>
  <c r="AX20" i="17" s="1"/>
  <c r="AW25" i="17"/>
  <c r="AX25" i="17" s="1"/>
  <c r="AW10" i="17"/>
  <c r="AX10" i="17" s="1"/>
  <c r="AW13" i="17"/>
  <c r="AX13" i="17" s="1"/>
  <c r="AW12" i="17"/>
  <c r="AX12" i="17" s="1"/>
  <c r="AW14" i="17"/>
  <c r="AX14" i="17" s="1"/>
  <c r="AW17" i="17"/>
  <c r="AX17" i="17" s="1"/>
  <c r="AW22" i="17"/>
  <c r="AX22" i="17" s="1"/>
  <c r="AW15" i="17"/>
  <c r="AX15" i="17" s="1"/>
  <c r="AW19" i="17"/>
  <c r="AX19" i="17" s="1"/>
  <c r="AW11" i="17"/>
  <c r="AX11" i="17" s="1"/>
  <c r="BE14" i="17"/>
  <c r="BF14" i="17" s="1"/>
  <c r="BE22" i="17"/>
  <c r="BF22" i="17" s="1"/>
  <c r="BE29" i="17"/>
  <c r="BF29" i="17" s="1"/>
  <c r="BE32" i="17"/>
  <c r="BF32" i="17" s="1"/>
  <c r="BE37" i="17"/>
  <c r="BF37" i="17" s="1"/>
  <c r="BE19" i="17"/>
  <c r="BF19" i="17" s="1"/>
  <c r="BE34" i="17"/>
  <c r="BF34" i="17" s="1"/>
  <c r="BE43" i="17"/>
  <c r="BF43" i="17" s="1"/>
  <c r="BE10" i="17"/>
  <c r="BF10" i="17" s="1"/>
  <c r="BE18" i="17"/>
  <c r="BF18" i="17" s="1"/>
  <c r="BE17" i="17"/>
  <c r="BF17" i="17" s="1"/>
  <c r="BE45" i="17"/>
  <c r="BF45" i="17" s="1"/>
  <c r="BE11" i="17"/>
  <c r="BF11" i="17" s="1"/>
  <c r="BE24" i="17"/>
  <c r="BF24" i="17" s="1"/>
  <c r="BE30" i="17"/>
  <c r="BF30" i="17" s="1"/>
  <c r="BE20" i="17"/>
  <c r="BF20" i="17" s="1"/>
  <c r="BE25" i="17"/>
  <c r="BF25" i="17" s="1"/>
  <c r="BE44" i="17"/>
  <c r="BF44" i="17" s="1"/>
  <c r="BE12" i="17"/>
  <c r="BF12" i="17" s="1"/>
  <c r="BA11" i="17"/>
  <c r="BB11" i="17" s="1"/>
  <c r="BA15" i="17"/>
  <c r="BB15" i="17" s="1"/>
  <c r="BA34" i="17"/>
  <c r="BB34" i="17" s="1"/>
  <c r="BA10" i="17"/>
  <c r="BB10" i="17" s="1"/>
  <c r="BA18" i="17"/>
  <c r="BB18" i="17" s="1"/>
  <c r="BA24" i="17"/>
  <c r="BB24" i="17" s="1"/>
  <c r="BA45" i="17"/>
  <c r="BB45" i="17" s="1"/>
  <c r="BA30" i="17"/>
  <c r="BB30" i="17" s="1"/>
  <c r="BA19" i="17"/>
  <c r="BB19" i="17" s="1"/>
  <c r="BA20" i="17"/>
  <c r="BB20" i="17" s="1"/>
  <c r="BA25" i="17"/>
  <c r="BB25" i="17" s="1"/>
  <c r="BA23" i="17"/>
  <c r="BB23" i="17" s="1"/>
  <c r="BA44" i="17"/>
  <c r="BB44" i="17" s="1"/>
  <c r="BA17" i="17"/>
  <c r="BB17" i="17" s="1"/>
  <c r="BA13" i="17"/>
  <c r="BB13" i="17" s="1"/>
  <c r="BA12" i="17"/>
  <c r="BB12" i="17" s="1"/>
  <c r="BA14" i="17"/>
  <c r="BB14" i="17" s="1"/>
  <c r="BA29" i="17"/>
  <c r="BB29" i="17" s="1"/>
  <c r="BA32" i="17"/>
  <c r="BB32" i="17" s="1"/>
  <c r="BA22" i="17"/>
  <c r="BB22" i="17" s="1"/>
  <c r="BC22" i="17"/>
  <c r="BD22" i="17" s="1"/>
  <c r="BC15" i="17"/>
  <c r="BD15" i="17" s="1"/>
  <c r="BC19" i="17"/>
  <c r="BD19" i="17" s="1"/>
  <c r="BC34" i="17"/>
  <c r="BD34" i="17" s="1"/>
  <c r="BC43" i="17"/>
  <c r="BD43" i="17" s="1"/>
  <c r="BC37" i="17"/>
  <c r="BD37" i="17" s="1"/>
  <c r="BC11" i="17"/>
  <c r="BD11" i="17" s="1"/>
  <c r="BC18" i="17"/>
  <c r="BD18" i="17" s="1"/>
  <c r="BC24" i="17"/>
  <c r="BD24" i="17" s="1"/>
  <c r="BC45" i="17"/>
  <c r="BD45" i="17" s="1"/>
  <c r="BC32" i="17"/>
  <c r="BD32" i="17" s="1"/>
  <c r="BC20" i="17"/>
  <c r="BD20" i="17" s="1"/>
  <c r="BC25" i="17"/>
  <c r="BD25" i="17" s="1"/>
  <c r="BC23" i="17"/>
  <c r="BD23" i="17" s="1"/>
  <c r="BC44" i="17"/>
  <c r="BD44" i="17" s="1"/>
  <c r="BC13" i="17"/>
  <c r="BD13" i="17" s="1"/>
  <c r="BC12" i="17"/>
  <c r="BD12" i="17" s="1"/>
  <c r="BC10" i="17"/>
  <c r="BD10" i="17" s="1"/>
  <c r="BE20" i="15"/>
  <c r="BF20" i="15" s="1"/>
  <c r="BE23" i="15"/>
  <c r="BF23" i="15" s="1"/>
  <c r="BE21" i="15"/>
  <c r="BF21" i="15" s="1"/>
  <c r="BE16" i="15"/>
  <c r="BF16" i="15" s="1"/>
  <c r="BE18" i="15"/>
  <c r="BF18" i="15" s="1"/>
  <c r="AY16" i="15"/>
  <c r="AZ16" i="15" s="1"/>
  <c r="AY21" i="15"/>
  <c r="AZ21" i="15" s="1"/>
  <c r="AY18" i="15"/>
  <c r="AZ18" i="15" s="1"/>
  <c r="AY20" i="15"/>
  <c r="AZ20" i="15" s="1"/>
  <c r="AY23" i="15"/>
  <c r="AZ23" i="15" s="1"/>
  <c r="AW18" i="15"/>
  <c r="AX18" i="15" s="1"/>
  <c r="AW20" i="15"/>
  <c r="AX20" i="15" s="1"/>
  <c r="AW23" i="15"/>
  <c r="AX23" i="15" s="1"/>
  <c r="AW21" i="15"/>
  <c r="AX21" i="15" s="1"/>
  <c r="BC20" i="15"/>
  <c r="BD20" i="15" s="1"/>
  <c r="BC23" i="15"/>
  <c r="BD23" i="15" s="1"/>
  <c r="BC16" i="15"/>
  <c r="BD16" i="15" s="1"/>
  <c r="BC21" i="15"/>
  <c r="BD21" i="15" s="1"/>
  <c r="BC18" i="15"/>
  <c r="BD18" i="15" s="1"/>
  <c r="BA23" i="15"/>
  <c r="BB23" i="15" s="1"/>
  <c r="BA16" i="15"/>
  <c r="BB16" i="15" s="1"/>
  <c r="BA21" i="15"/>
  <c r="BB21" i="15" s="1"/>
  <c r="BA18" i="15"/>
  <c r="BB18" i="15" s="1"/>
  <c r="BA20" i="15"/>
  <c r="BB20" i="15" s="1"/>
  <c r="AW12" i="16"/>
  <c r="AX12" i="16" s="1"/>
  <c r="BC12" i="16"/>
  <c r="BD12" i="16" s="1"/>
  <c r="BA12" i="16"/>
  <c r="BB12" i="16" s="1"/>
  <c r="BE12" i="16"/>
  <c r="BF12" i="16" s="1"/>
  <c r="AY12" i="5"/>
  <c r="AZ12" i="5" s="1"/>
  <c r="AY22" i="5"/>
  <c r="AZ22" i="5" s="1"/>
  <c r="AY30" i="5"/>
  <c r="AZ30" i="5" s="1"/>
  <c r="AY17" i="5"/>
  <c r="AZ17" i="5" s="1"/>
  <c r="AY15" i="5"/>
  <c r="AZ15" i="5" s="1"/>
  <c r="AY19" i="5"/>
  <c r="AZ19" i="5" s="1"/>
  <c r="AY18" i="5"/>
  <c r="AZ18" i="5" s="1"/>
  <c r="AY13" i="5"/>
  <c r="AZ13" i="5" s="1"/>
  <c r="AY11" i="5"/>
  <c r="AZ11" i="5" s="1"/>
  <c r="AY16" i="5"/>
  <c r="AZ16" i="5" s="1"/>
  <c r="AY23" i="5"/>
  <c r="AZ23" i="5" s="1"/>
  <c r="AY12" i="12"/>
  <c r="AZ12" i="12" s="1"/>
  <c r="AY13" i="12"/>
  <c r="AZ13" i="12" s="1"/>
  <c r="AY10" i="12"/>
  <c r="AZ10" i="12" s="1"/>
  <c r="AW11" i="16"/>
  <c r="AX11" i="16" s="1"/>
  <c r="AW10" i="16"/>
  <c r="AX10" i="16" s="1"/>
  <c r="AY22" i="11"/>
  <c r="AZ22" i="11" s="1"/>
  <c r="AY26" i="11"/>
  <c r="AZ26" i="11" s="1"/>
  <c r="AY13" i="11"/>
  <c r="AZ13" i="11" s="1"/>
  <c r="AY25" i="11"/>
  <c r="AZ25" i="11" s="1"/>
  <c r="AY18" i="11"/>
  <c r="AZ18" i="11" s="1"/>
  <c r="AY21" i="11"/>
  <c r="AZ21" i="11" s="1"/>
  <c r="AY27" i="11"/>
  <c r="AZ27" i="11" s="1"/>
  <c r="AY12" i="11"/>
  <c r="AZ12" i="11" s="1"/>
  <c r="AY20" i="11"/>
  <c r="AZ20" i="11" s="1"/>
  <c r="AY11" i="11"/>
  <c r="AZ11" i="11" s="1"/>
  <c r="AY10" i="11"/>
  <c r="AZ10" i="11" s="1"/>
  <c r="BC11" i="9"/>
  <c r="BD11" i="9" s="1"/>
  <c r="BC17" i="9"/>
  <c r="BD17" i="9" s="1"/>
  <c r="BC31" i="9"/>
  <c r="BD31" i="9" s="1"/>
  <c r="BC10" i="9"/>
  <c r="BD10" i="9" s="1"/>
  <c r="BC13" i="9"/>
  <c r="BD13" i="9" s="1"/>
  <c r="BC22" i="9"/>
  <c r="BD22" i="9" s="1"/>
  <c r="BC19" i="9"/>
  <c r="BD19" i="9" s="1"/>
  <c r="BC18" i="9"/>
  <c r="BD18" i="9" s="1"/>
  <c r="BC37" i="9"/>
  <c r="BD37" i="9" s="1"/>
  <c r="BC27" i="9"/>
  <c r="BD27" i="9" s="1"/>
  <c r="BC32" i="9"/>
  <c r="BD32" i="9" s="1"/>
  <c r="BC23" i="9"/>
  <c r="BD23" i="9" s="1"/>
  <c r="BC14" i="9"/>
  <c r="BD14" i="9" s="1"/>
  <c r="BC36" i="9"/>
  <c r="BD36" i="9" s="1"/>
  <c r="BC16" i="9"/>
  <c r="BD16" i="9" s="1"/>
  <c r="BC29" i="9"/>
  <c r="BD29" i="9" s="1"/>
  <c r="BC12" i="9"/>
  <c r="BD12" i="9" s="1"/>
  <c r="BC30" i="9"/>
  <c r="BD30" i="9" s="1"/>
  <c r="BC34" i="9"/>
  <c r="BD34" i="9" s="1"/>
  <c r="BC20" i="9"/>
  <c r="BD20" i="9" s="1"/>
  <c r="BC15" i="9"/>
  <c r="BD15" i="9" s="1"/>
  <c r="BC35" i="9"/>
  <c r="BD35" i="9" s="1"/>
  <c r="BA17" i="7"/>
  <c r="BB17" i="7" s="1"/>
  <c r="BA19" i="7"/>
  <c r="BB19" i="7" s="1"/>
  <c r="BA14" i="7"/>
  <c r="BB14" i="7" s="1"/>
  <c r="BA16" i="7"/>
  <c r="BB16" i="7" s="1"/>
  <c r="BA11" i="7"/>
  <c r="BB11" i="7" s="1"/>
  <c r="BA20" i="7"/>
  <c r="BB20" i="7" s="1"/>
  <c r="BA10" i="7"/>
  <c r="BB10" i="7" s="1"/>
  <c r="BA15" i="7"/>
  <c r="BB15" i="7" s="1"/>
  <c r="BA18" i="7"/>
  <c r="BB18" i="7" s="1"/>
  <c r="BA13" i="7"/>
  <c r="BB13" i="7" s="1"/>
  <c r="BA12" i="7"/>
  <c r="BB12" i="7" s="1"/>
  <c r="BA21" i="7"/>
  <c r="BB21" i="7" s="1"/>
  <c r="AY14" i="7"/>
  <c r="AZ14" i="7" s="1"/>
  <c r="AY16" i="7"/>
  <c r="AZ16" i="7" s="1"/>
  <c r="AY19" i="7"/>
  <c r="AZ19" i="7" s="1"/>
  <c r="AY11" i="7"/>
  <c r="AZ11" i="7" s="1"/>
  <c r="AY20" i="7"/>
  <c r="AZ20" i="7" s="1"/>
  <c r="AY15" i="7"/>
  <c r="AZ15" i="7" s="1"/>
  <c r="AY18" i="7"/>
  <c r="AZ18" i="7" s="1"/>
  <c r="AY17" i="7"/>
  <c r="AZ17" i="7" s="1"/>
  <c r="AY13" i="7"/>
  <c r="AZ13" i="7" s="1"/>
  <c r="AY10" i="7"/>
  <c r="AZ10" i="7" s="1"/>
  <c r="AY12" i="7"/>
  <c r="AZ12" i="7" s="1"/>
  <c r="AY21" i="7"/>
  <c r="AZ21" i="7" s="1"/>
  <c r="AY10" i="10"/>
  <c r="AZ10" i="10" s="1"/>
  <c r="AY11" i="10"/>
  <c r="AZ11" i="10" s="1"/>
  <c r="AY12" i="10"/>
  <c r="AZ12" i="10" s="1"/>
  <c r="AY11" i="14"/>
  <c r="AZ11" i="14" s="1"/>
  <c r="AY14" i="14"/>
  <c r="AZ14" i="14" s="1"/>
  <c r="AY13" i="14"/>
  <c r="AZ13" i="14" s="1"/>
  <c r="AY10" i="14"/>
  <c r="AZ10" i="14" s="1"/>
  <c r="BC11" i="16"/>
  <c r="BD11" i="16" s="1"/>
  <c r="BC10" i="16"/>
  <c r="BD10" i="16" s="1"/>
  <c r="BE12" i="11"/>
  <c r="BF12" i="11" s="1"/>
  <c r="BE18" i="11"/>
  <c r="BF18" i="11" s="1"/>
  <c r="BE20" i="11"/>
  <c r="BF20" i="11" s="1"/>
  <c r="BE28" i="11"/>
  <c r="BF28" i="11" s="1"/>
  <c r="BE10" i="11"/>
  <c r="BF10" i="11" s="1"/>
  <c r="BE35" i="11"/>
  <c r="BF35" i="11" s="1"/>
  <c r="BE21" i="11"/>
  <c r="BF21" i="11" s="1"/>
  <c r="BE14" i="11"/>
  <c r="BF14" i="11" s="1"/>
  <c r="BE22" i="11"/>
  <c r="BF22" i="11" s="1"/>
  <c r="BE26" i="11"/>
  <c r="BF26" i="11" s="1"/>
  <c r="BE11" i="11"/>
  <c r="BF11" i="11" s="1"/>
  <c r="BE27" i="11"/>
  <c r="BF27" i="11" s="1"/>
  <c r="BE13" i="11"/>
  <c r="BF13" i="11" s="1"/>
  <c r="BE25" i="11"/>
  <c r="BF25" i="11" s="1"/>
  <c r="BE33" i="11"/>
  <c r="BF33" i="11" s="1"/>
  <c r="BE16" i="11"/>
  <c r="BF16" i="11" s="1"/>
  <c r="BC15" i="6"/>
  <c r="BD15" i="6" s="1"/>
  <c r="BC12" i="6"/>
  <c r="BD12" i="6" s="1"/>
  <c r="BC11" i="6"/>
  <c r="BD11" i="6" s="1"/>
  <c r="BC10" i="6"/>
  <c r="BD10" i="6" s="1"/>
  <c r="AY15" i="6"/>
  <c r="AZ15" i="6" s="1"/>
  <c r="AY10" i="6"/>
  <c r="AZ10" i="6" s="1"/>
  <c r="AY11" i="6"/>
  <c r="AZ11" i="6" s="1"/>
  <c r="AY12" i="6"/>
  <c r="AZ12" i="6" s="1"/>
  <c r="BA13" i="5"/>
  <c r="BB13" i="5" s="1"/>
  <c r="BA15" i="5"/>
  <c r="BB15" i="5" s="1"/>
  <c r="BA23" i="5"/>
  <c r="BB23" i="5" s="1"/>
  <c r="BA16" i="5"/>
  <c r="BB16" i="5" s="1"/>
  <c r="BA12" i="5"/>
  <c r="BB12" i="5" s="1"/>
  <c r="BA22" i="5"/>
  <c r="BB22" i="5" s="1"/>
  <c r="BA30" i="5"/>
  <c r="BB30" i="5" s="1"/>
  <c r="BA17" i="5"/>
  <c r="BB17" i="5" s="1"/>
  <c r="BA19" i="5"/>
  <c r="BB19" i="5" s="1"/>
  <c r="BA18" i="5"/>
  <c r="BB18" i="5" s="1"/>
  <c r="BA11" i="5"/>
  <c r="BB11" i="5" s="1"/>
  <c r="BC18" i="13"/>
  <c r="BD18" i="13" s="1"/>
  <c r="BC12" i="13"/>
  <c r="BD12" i="13" s="1"/>
  <c r="BC17" i="13"/>
  <c r="BD17" i="13" s="1"/>
  <c r="BC11" i="13"/>
  <c r="BD11" i="13" s="1"/>
  <c r="BC13" i="13"/>
  <c r="BD13" i="13" s="1"/>
  <c r="BC16" i="13"/>
  <c r="BD16" i="13" s="1"/>
  <c r="BC20" i="13"/>
  <c r="BD20" i="13" s="1"/>
  <c r="BC19" i="13"/>
  <c r="BD19" i="13" s="1"/>
  <c r="BC10" i="13"/>
  <c r="BD10" i="13" s="1"/>
  <c r="BC14" i="13"/>
  <c r="BD14" i="13" s="1"/>
  <c r="BC28" i="13"/>
  <c r="BD28" i="13" s="1"/>
  <c r="BC22" i="13"/>
  <c r="BD22" i="13" s="1"/>
  <c r="BE14" i="14"/>
  <c r="BF14" i="14" s="1"/>
  <c r="BE10" i="14"/>
  <c r="BF10" i="14" s="1"/>
  <c r="BE11" i="14"/>
  <c r="BF11" i="14" s="1"/>
  <c r="BE13" i="14"/>
  <c r="BF13" i="14" s="1"/>
  <c r="BE11" i="15"/>
  <c r="BF11" i="15" s="1"/>
  <c r="BE13" i="15"/>
  <c r="BF13" i="15" s="1"/>
  <c r="BE14" i="15"/>
  <c r="BF14" i="15" s="1"/>
  <c r="BE15" i="15"/>
  <c r="BF15" i="15" s="1"/>
  <c r="BE10" i="15"/>
  <c r="BF10" i="15" s="1"/>
  <c r="AY11" i="15"/>
  <c r="AZ11" i="15" s="1"/>
  <c r="AY13" i="15"/>
  <c r="AZ13" i="15" s="1"/>
  <c r="AY15" i="15"/>
  <c r="AZ15" i="15" s="1"/>
  <c r="AY14" i="15"/>
  <c r="AZ14" i="15" s="1"/>
  <c r="AY10" i="15"/>
  <c r="AZ10" i="15" s="1"/>
  <c r="AY12" i="15"/>
  <c r="AZ12" i="15" s="1"/>
  <c r="BC13" i="8"/>
  <c r="BD13" i="8" s="1"/>
  <c r="BC10" i="8"/>
  <c r="BD10" i="8" s="1"/>
  <c r="BC11" i="8"/>
  <c r="BD11" i="8" s="1"/>
  <c r="AY13" i="8"/>
  <c r="AZ13" i="8" s="1"/>
  <c r="AY11" i="8"/>
  <c r="AZ11" i="8" s="1"/>
  <c r="AY10" i="8"/>
  <c r="AZ10" i="8" s="1"/>
  <c r="BA13" i="9"/>
  <c r="BB13" i="9" s="1"/>
  <c r="BA19" i="9"/>
  <c r="BB19" i="9" s="1"/>
  <c r="BA22" i="9"/>
  <c r="BB22" i="9" s="1"/>
  <c r="BA18" i="9"/>
  <c r="BB18" i="9" s="1"/>
  <c r="BA37" i="9"/>
  <c r="BB37" i="9" s="1"/>
  <c r="BA10" i="9"/>
  <c r="BB10" i="9" s="1"/>
  <c r="BA14" i="9"/>
  <c r="BB14" i="9" s="1"/>
  <c r="BA27" i="9"/>
  <c r="BB27" i="9" s="1"/>
  <c r="BA32" i="9"/>
  <c r="BB32" i="9" s="1"/>
  <c r="BA31" i="9"/>
  <c r="BB31" i="9" s="1"/>
  <c r="BA36" i="9"/>
  <c r="BB36" i="9" s="1"/>
  <c r="BA17" i="9"/>
  <c r="BB17" i="9" s="1"/>
  <c r="BA12" i="9"/>
  <c r="BB12" i="9" s="1"/>
  <c r="BA30" i="9"/>
  <c r="BB30" i="9" s="1"/>
  <c r="BA34" i="9"/>
  <c r="BB34" i="9" s="1"/>
  <c r="BA16" i="9"/>
  <c r="BB16" i="9" s="1"/>
  <c r="BA15" i="9"/>
  <c r="BB15" i="9" s="1"/>
  <c r="BA23" i="9"/>
  <c r="BB23" i="9" s="1"/>
  <c r="BA20" i="9"/>
  <c r="BB20" i="9" s="1"/>
  <c r="BA35" i="9"/>
  <c r="BB35" i="9" s="1"/>
  <c r="BA29" i="9"/>
  <c r="BB29" i="9" s="1"/>
  <c r="BA11" i="9"/>
  <c r="BB11" i="9" s="1"/>
  <c r="BC11" i="4"/>
  <c r="BD11" i="4" s="1"/>
  <c r="BC10" i="4"/>
  <c r="BD10" i="4" s="1"/>
  <c r="BC16" i="5"/>
  <c r="BD16" i="5" s="1"/>
  <c r="BC13" i="5"/>
  <c r="BD13" i="5" s="1"/>
  <c r="BC15" i="5"/>
  <c r="BD15" i="5" s="1"/>
  <c r="BC23" i="5"/>
  <c r="BD23" i="5" s="1"/>
  <c r="BC12" i="5"/>
  <c r="BD12" i="5" s="1"/>
  <c r="BC22" i="5"/>
  <c r="BD22" i="5" s="1"/>
  <c r="BC30" i="5"/>
  <c r="BD30" i="5" s="1"/>
  <c r="BC17" i="5"/>
  <c r="BD17" i="5" s="1"/>
  <c r="BC11" i="5"/>
  <c r="BD11" i="5" s="1"/>
  <c r="BC19" i="5"/>
  <c r="BD19" i="5" s="1"/>
  <c r="BC18" i="5"/>
  <c r="BD18" i="5" s="1"/>
  <c r="BC12" i="10"/>
  <c r="BD12" i="10" s="1"/>
  <c r="BC11" i="10"/>
  <c r="BD11" i="10" s="1"/>
  <c r="BC10" i="10"/>
  <c r="BD10" i="10" s="1"/>
  <c r="BE12" i="12"/>
  <c r="BF12" i="12" s="1"/>
  <c r="BE10" i="12"/>
  <c r="BF10" i="12" s="1"/>
  <c r="BE13" i="12"/>
  <c r="BF13" i="12" s="1"/>
  <c r="BC13" i="12"/>
  <c r="BD13" i="12" s="1"/>
  <c r="BC10" i="12"/>
  <c r="BD10" i="12" s="1"/>
  <c r="BC12" i="12"/>
  <c r="BD12" i="12" s="1"/>
  <c r="BA13" i="12"/>
  <c r="BB13" i="12" s="1"/>
  <c r="BA10" i="12"/>
  <c r="BB10" i="12" s="1"/>
  <c r="BA12" i="12"/>
  <c r="BB12" i="12" s="1"/>
  <c r="BA11" i="16"/>
  <c r="BB11" i="16" s="1"/>
  <c r="BA10" i="16"/>
  <c r="BB10" i="16" s="1"/>
  <c r="BA11" i="13"/>
  <c r="BB11" i="13" s="1"/>
  <c r="BA10" i="13"/>
  <c r="BB10" i="13" s="1"/>
  <c r="BA13" i="13"/>
  <c r="BB13" i="13" s="1"/>
  <c r="BA16" i="13"/>
  <c r="BB16" i="13" s="1"/>
  <c r="BA20" i="13"/>
  <c r="BB20" i="13" s="1"/>
  <c r="BA19" i="13"/>
  <c r="BB19" i="13" s="1"/>
  <c r="BA14" i="13"/>
  <c r="BB14" i="13" s="1"/>
  <c r="BA22" i="13"/>
  <c r="BB22" i="13" s="1"/>
  <c r="BA28" i="13"/>
  <c r="BB28" i="13" s="1"/>
  <c r="BA12" i="13"/>
  <c r="BB12" i="13" s="1"/>
  <c r="BA17" i="13"/>
  <c r="BB17" i="13" s="1"/>
  <c r="BA18" i="13"/>
  <c r="BB18" i="13" s="1"/>
  <c r="AY14" i="13"/>
  <c r="AZ14" i="13" s="1"/>
  <c r="AY10" i="13"/>
  <c r="AZ10" i="13" s="1"/>
  <c r="AY22" i="13"/>
  <c r="AZ22" i="13" s="1"/>
  <c r="AY16" i="13"/>
  <c r="AZ16" i="13" s="1"/>
  <c r="AY18" i="13"/>
  <c r="AZ18" i="13" s="1"/>
  <c r="AY28" i="13"/>
  <c r="AZ28" i="13" s="1"/>
  <c r="AY13" i="13"/>
  <c r="AZ13" i="13" s="1"/>
  <c r="AY19" i="13"/>
  <c r="AZ19" i="13" s="1"/>
  <c r="AY12" i="13"/>
  <c r="AZ12" i="13" s="1"/>
  <c r="AY17" i="13"/>
  <c r="AZ17" i="13" s="1"/>
  <c r="AY11" i="13"/>
  <c r="AZ11" i="13" s="1"/>
  <c r="BC14" i="14"/>
  <c r="BD14" i="14" s="1"/>
  <c r="BC10" i="14"/>
  <c r="BD10" i="14" s="1"/>
  <c r="BC11" i="14"/>
  <c r="BD11" i="14" s="1"/>
  <c r="BC13" i="14"/>
  <c r="BD13" i="14" s="1"/>
  <c r="BE11" i="16"/>
  <c r="BF11" i="16" s="1"/>
  <c r="BE10" i="16"/>
  <c r="BF10" i="16" s="1"/>
  <c r="BA13" i="8"/>
  <c r="BB13" i="8" s="1"/>
  <c r="BA11" i="8"/>
  <c r="BB11" i="8" s="1"/>
  <c r="BA10" i="8"/>
  <c r="BB10" i="8" s="1"/>
  <c r="BA11" i="4"/>
  <c r="BB11" i="4" s="1"/>
  <c r="BA10" i="4"/>
  <c r="BB10" i="4" s="1"/>
  <c r="BA12" i="10"/>
  <c r="BB12" i="10" s="1"/>
  <c r="BA11" i="10"/>
  <c r="BB11" i="10" s="1"/>
  <c r="BA10" i="10"/>
  <c r="BB10" i="10" s="1"/>
  <c r="AW13" i="15"/>
  <c r="AX13" i="15" s="1"/>
  <c r="AW15" i="15"/>
  <c r="AX15" i="15" s="1"/>
  <c r="AW14" i="15"/>
  <c r="AX14" i="15" s="1"/>
  <c r="AW10" i="15"/>
  <c r="AX10" i="15" s="1"/>
  <c r="AW12" i="15"/>
  <c r="AX12" i="15" s="1"/>
  <c r="AW11" i="15"/>
  <c r="AX11" i="15" s="1"/>
  <c r="BE28" i="13"/>
  <c r="BF28" i="13" s="1"/>
  <c r="BE22" i="13"/>
  <c r="BF22" i="13" s="1"/>
  <c r="BE18" i="13"/>
  <c r="BF18" i="13" s="1"/>
  <c r="BE11" i="13"/>
  <c r="BF11" i="13" s="1"/>
  <c r="BE12" i="13"/>
  <c r="BF12" i="13" s="1"/>
  <c r="BE17" i="13"/>
  <c r="BF17" i="13" s="1"/>
  <c r="BE13" i="13"/>
  <c r="BF13" i="13" s="1"/>
  <c r="BE16" i="13"/>
  <c r="BF16" i="13" s="1"/>
  <c r="BE20" i="13"/>
  <c r="BF20" i="13" s="1"/>
  <c r="BE19" i="13"/>
  <c r="BF19" i="13" s="1"/>
  <c r="BE14" i="13"/>
  <c r="BF14" i="13" s="1"/>
  <c r="BE10" i="13"/>
  <c r="BF10" i="13" s="1"/>
  <c r="BC10" i="11"/>
  <c r="BD10" i="11" s="1"/>
  <c r="BC21" i="11"/>
  <c r="BD21" i="11" s="1"/>
  <c r="BC11" i="11"/>
  <c r="BD11" i="11" s="1"/>
  <c r="BC22" i="11"/>
  <c r="BD22" i="11" s="1"/>
  <c r="BC28" i="11"/>
  <c r="BD28" i="11" s="1"/>
  <c r="BC26" i="11"/>
  <c r="BD26" i="11" s="1"/>
  <c r="BC13" i="11"/>
  <c r="BD13" i="11" s="1"/>
  <c r="BC25" i="11"/>
  <c r="BD25" i="11" s="1"/>
  <c r="BC12" i="11"/>
  <c r="BD12" i="11" s="1"/>
  <c r="BC16" i="11"/>
  <c r="BD16" i="11" s="1"/>
  <c r="BC20" i="11"/>
  <c r="BD20" i="11" s="1"/>
  <c r="BC14" i="11"/>
  <c r="BD14" i="11" s="1"/>
  <c r="BC27" i="11"/>
  <c r="BD27" i="11" s="1"/>
  <c r="BC18" i="11"/>
  <c r="BD18" i="11" s="1"/>
  <c r="BA21" i="11"/>
  <c r="BB21" i="11" s="1"/>
  <c r="BA35" i="11"/>
  <c r="BB35" i="11" s="1"/>
  <c r="BA22" i="11"/>
  <c r="BB22" i="11" s="1"/>
  <c r="BA26" i="11"/>
  <c r="BB26" i="11" s="1"/>
  <c r="BA11" i="11"/>
  <c r="BB11" i="11" s="1"/>
  <c r="BA13" i="11"/>
  <c r="BB13" i="11" s="1"/>
  <c r="BA25" i="11"/>
  <c r="BB25" i="11" s="1"/>
  <c r="BA16" i="11"/>
  <c r="BB16" i="11" s="1"/>
  <c r="BA33" i="11"/>
  <c r="BB33" i="11" s="1"/>
  <c r="BA14" i="11"/>
  <c r="BB14" i="11" s="1"/>
  <c r="BA18" i="11"/>
  <c r="BB18" i="11" s="1"/>
  <c r="BA27" i="11"/>
  <c r="BB27" i="11" s="1"/>
  <c r="BA10" i="11"/>
  <c r="BB10" i="11" s="1"/>
  <c r="BA12" i="11"/>
  <c r="BB12" i="11" s="1"/>
  <c r="BA20" i="11"/>
  <c r="BB20" i="11" s="1"/>
  <c r="BA28" i="11"/>
  <c r="BB28" i="11" s="1"/>
  <c r="AY18" i="9"/>
  <c r="AZ18" i="9" s="1"/>
  <c r="AY32" i="9"/>
  <c r="AZ32" i="9" s="1"/>
  <c r="AY37" i="9"/>
  <c r="AZ37" i="9" s="1"/>
  <c r="AY19" i="9"/>
  <c r="AZ19" i="9" s="1"/>
  <c r="AY14" i="9"/>
  <c r="AZ14" i="9" s="1"/>
  <c r="AY27" i="9"/>
  <c r="AZ27" i="9" s="1"/>
  <c r="AY36" i="9"/>
  <c r="AZ36" i="9" s="1"/>
  <c r="AY12" i="9"/>
  <c r="AZ12" i="9" s="1"/>
  <c r="AY34" i="9"/>
  <c r="AZ34" i="9" s="1"/>
  <c r="AY10" i="9"/>
  <c r="AZ10" i="9" s="1"/>
  <c r="AY23" i="9"/>
  <c r="AZ23" i="9" s="1"/>
  <c r="AY20" i="9"/>
  <c r="AZ20" i="9" s="1"/>
  <c r="AY30" i="9"/>
  <c r="AZ30" i="9" s="1"/>
  <c r="AY16" i="9"/>
  <c r="AZ16" i="9" s="1"/>
  <c r="AY15" i="9"/>
  <c r="AZ15" i="9" s="1"/>
  <c r="AY29" i="9"/>
  <c r="AZ29" i="9" s="1"/>
  <c r="AY35" i="9"/>
  <c r="AZ35" i="9" s="1"/>
  <c r="AY17" i="9"/>
  <c r="AZ17" i="9" s="1"/>
  <c r="AY31" i="9"/>
  <c r="AZ31" i="9" s="1"/>
  <c r="AY11" i="9"/>
  <c r="AZ11" i="9" s="1"/>
  <c r="AY13" i="9"/>
  <c r="AZ13" i="9" s="1"/>
  <c r="AY22" i="9"/>
  <c r="AZ22" i="9" s="1"/>
  <c r="AY10" i="4"/>
  <c r="AZ10" i="4" s="1"/>
  <c r="AY11" i="4"/>
  <c r="AZ11" i="4" s="1"/>
  <c r="BC21" i="7"/>
  <c r="BD21" i="7" s="1"/>
  <c r="BC19" i="7"/>
  <c r="BD19" i="7" s="1"/>
  <c r="BC16" i="7"/>
  <c r="BD16" i="7" s="1"/>
  <c r="BC17" i="7"/>
  <c r="BD17" i="7" s="1"/>
  <c r="BC10" i="7"/>
  <c r="BD10" i="7" s="1"/>
  <c r="BC14" i="7"/>
  <c r="BD14" i="7" s="1"/>
  <c r="BC11" i="7"/>
  <c r="BD11" i="7" s="1"/>
  <c r="BC12" i="7"/>
  <c r="BD12" i="7" s="1"/>
  <c r="BC20" i="7"/>
  <c r="BD20" i="7" s="1"/>
  <c r="BC13" i="7"/>
  <c r="BD13" i="7" s="1"/>
  <c r="BC15" i="7"/>
  <c r="BD15" i="7" s="1"/>
  <c r="BC18" i="7"/>
  <c r="BD18" i="7" s="1"/>
  <c r="BA14" i="14"/>
  <c r="BB14" i="14" s="1"/>
  <c r="BA11" i="14"/>
  <c r="BB11" i="14" s="1"/>
  <c r="BA10" i="14"/>
  <c r="BB10" i="14" s="1"/>
  <c r="BA13" i="14"/>
  <c r="BB13" i="14" s="1"/>
  <c r="BC12" i="15"/>
  <c r="BD12" i="15" s="1"/>
  <c r="BC10" i="15"/>
  <c r="BD10" i="15" s="1"/>
  <c r="BC11" i="15"/>
  <c r="BD11" i="15" s="1"/>
  <c r="BC13" i="15"/>
  <c r="BD13" i="15" s="1"/>
  <c r="BC15" i="15"/>
  <c r="BD15" i="15" s="1"/>
  <c r="BC14" i="15"/>
  <c r="BD14" i="15" s="1"/>
  <c r="BA11" i="15"/>
  <c r="BB11" i="15" s="1"/>
  <c r="BA13" i="15"/>
  <c r="BB13" i="15" s="1"/>
  <c r="BA15" i="15"/>
  <c r="BB15" i="15" s="1"/>
  <c r="BA10" i="15"/>
  <c r="BB10" i="15" s="1"/>
  <c r="BA12" i="15"/>
  <c r="BB12" i="15" s="1"/>
  <c r="BA14" i="15"/>
  <c r="BB14" i="15" s="1"/>
  <c r="AY11" i="16"/>
  <c r="AZ11" i="16" s="1"/>
  <c r="AY10" i="16"/>
  <c r="AZ10" i="16" s="1"/>
  <c r="BA11" i="6"/>
  <c r="BB11" i="6" s="1"/>
  <c r="BA12" i="6"/>
  <c r="BB12" i="6" s="1"/>
  <c r="BA15" i="6"/>
  <c r="BB15" i="6" s="1"/>
  <c r="BA10" i="6"/>
  <c r="BB10" i="6" s="1"/>
  <c r="BA14" i="1"/>
  <c r="BB14" i="1" s="1"/>
  <c r="BA13" i="1"/>
  <c r="BB13" i="1" s="1"/>
  <c r="BA18" i="1"/>
  <c r="BB18" i="1" s="1"/>
  <c r="BA19" i="1"/>
  <c r="BB19" i="1" s="1"/>
  <c r="BA20" i="1"/>
  <c r="BB20" i="1" s="1"/>
  <c r="BA15" i="1"/>
  <c r="BB15" i="1" s="1"/>
  <c r="BA11" i="1"/>
  <c r="BB11" i="1" s="1"/>
  <c r="BA17" i="1"/>
  <c r="BB17" i="1" s="1"/>
  <c r="BA12" i="1"/>
  <c r="BB12" i="1" s="1"/>
  <c r="BA10" i="1"/>
  <c r="BA16" i="1"/>
  <c r="BB16" i="1" s="1"/>
  <c r="AY18" i="1"/>
  <c r="AZ18" i="1" s="1"/>
  <c r="AY19" i="1"/>
  <c r="AZ19" i="1" s="1"/>
  <c r="AY15" i="1"/>
  <c r="AZ15" i="1" s="1"/>
  <c r="AY11" i="1"/>
  <c r="AZ11" i="1" s="1"/>
  <c r="AY12" i="1"/>
  <c r="AZ12" i="1" s="1"/>
  <c r="AY17" i="1"/>
  <c r="AZ17" i="1" s="1"/>
  <c r="AY13" i="1"/>
  <c r="AZ13" i="1" s="1"/>
  <c r="AY16" i="1"/>
  <c r="AZ16" i="1" s="1"/>
  <c r="AY20" i="1"/>
  <c r="AZ20" i="1" s="1"/>
  <c r="AY10" i="1"/>
  <c r="AY14" i="1"/>
  <c r="AZ14" i="1" s="1"/>
  <c r="BC20" i="1"/>
  <c r="BD20" i="1" s="1"/>
  <c r="BC13" i="1"/>
  <c r="BD13" i="1" s="1"/>
  <c r="BC14" i="1"/>
  <c r="BD14" i="1" s="1"/>
  <c r="BC18" i="1"/>
  <c r="BD18" i="1" s="1"/>
  <c r="BC19" i="1"/>
  <c r="BD19" i="1" s="1"/>
  <c r="BC15" i="1"/>
  <c r="BD15" i="1" s="1"/>
  <c r="BC10" i="1"/>
  <c r="BC16" i="1"/>
  <c r="BD16" i="1" s="1"/>
  <c r="BC11" i="1"/>
  <c r="BD11" i="1" s="1"/>
  <c r="BC17" i="1"/>
  <c r="BD17" i="1" s="1"/>
  <c r="BC12" i="1"/>
  <c r="BD12" i="1" s="1"/>
  <c r="BG34" i="9" l="1"/>
  <c r="BG36" i="9"/>
  <c r="BG11" i="17"/>
  <c r="BG48" i="17"/>
  <c r="BG31" i="17"/>
  <c r="BG20" i="17"/>
  <c r="BG32" i="17"/>
  <c r="BG41" i="17"/>
  <c r="BG42" i="17"/>
  <c r="BG12" i="17"/>
  <c r="BG16" i="17"/>
  <c r="BG45" i="17"/>
  <c r="BG14" i="9"/>
  <c r="BG44" i="17"/>
  <c r="BG40" i="17"/>
  <c r="BG29" i="17"/>
  <c r="BG13" i="17"/>
  <c r="BG10" i="17"/>
  <c r="BG24" i="17"/>
  <c r="BG22" i="17"/>
  <c r="BG15" i="17"/>
  <c r="BG50" i="17"/>
  <c r="BG33" i="17"/>
  <c r="BG47" i="17"/>
  <c r="BG52" i="17"/>
  <c r="BG30" i="17"/>
  <c r="BG23" i="17"/>
  <c r="BG43" i="17"/>
  <c r="BG19" i="17"/>
  <c r="BG17" i="17"/>
  <c r="BG46" i="17"/>
  <c r="BG49" i="17"/>
  <c r="BG36" i="17"/>
  <c r="BG34" i="17"/>
  <c r="BG21" i="17"/>
  <c r="BG14" i="17"/>
  <c r="BG39" i="17"/>
  <c r="BG35" i="17"/>
  <c r="BG28" i="17"/>
  <c r="BG18" i="17"/>
  <c r="BG38" i="17"/>
  <c r="BG27" i="17"/>
  <c r="BG51" i="17"/>
  <c r="BG26" i="17"/>
  <c r="BG37" i="17"/>
  <c r="BG25" i="17"/>
  <c r="BG35" i="9"/>
  <c r="BG10" i="9"/>
  <c r="BG32" i="9"/>
  <c r="BG35" i="11"/>
  <c r="BG23" i="15"/>
  <c r="BG22" i="15"/>
  <c r="BG28" i="15"/>
  <c r="BG18" i="15"/>
  <c r="BG11" i="9"/>
  <c r="BG29" i="9"/>
  <c r="BG18" i="9"/>
  <c r="BG33" i="11"/>
  <c r="BG10" i="4"/>
  <c r="BG15" i="9"/>
  <c r="BG12" i="9"/>
  <c r="BG28" i="11"/>
  <c r="BG32" i="15"/>
  <c r="BG17" i="15"/>
  <c r="BG25" i="15"/>
  <c r="BG31" i="15"/>
  <c r="BG27" i="15"/>
  <c r="BG24" i="15"/>
  <c r="BG19" i="15"/>
  <c r="BG19" i="9"/>
  <c r="BG30" i="15"/>
  <c r="BG26" i="15"/>
  <c r="BG17" i="9"/>
  <c r="BG37" i="9"/>
  <c r="BG29" i="15"/>
  <c r="BG14" i="11"/>
  <c r="BG16" i="11"/>
  <c r="BG27" i="9"/>
  <c r="BG30" i="9"/>
  <c r="BG16" i="9"/>
  <c r="BG12" i="16"/>
  <c r="BG13" i="13"/>
  <c r="BG18" i="13"/>
  <c r="BG15" i="6"/>
  <c r="BG13" i="14"/>
  <c r="BG10" i="7"/>
  <c r="BG16" i="7"/>
  <c r="BG12" i="11"/>
  <c r="BG10" i="16"/>
  <c r="BG14" i="15"/>
  <c r="BG13" i="5"/>
  <c r="BG11" i="4"/>
  <c r="BG21" i="15"/>
  <c r="BG16" i="13"/>
  <c r="BG14" i="14"/>
  <c r="BG13" i="7"/>
  <c r="BG14" i="7"/>
  <c r="BG27" i="11"/>
  <c r="BG11" i="16"/>
  <c r="BG18" i="5"/>
  <c r="BG15" i="15"/>
  <c r="BG11" i="13"/>
  <c r="BG22" i="13"/>
  <c r="BG11" i="14"/>
  <c r="BG17" i="7"/>
  <c r="BG21" i="11"/>
  <c r="BG10" i="12"/>
  <c r="BG19" i="5"/>
  <c r="BG22" i="9"/>
  <c r="BG13" i="15"/>
  <c r="BG17" i="13"/>
  <c r="BG10" i="13"/>
  <c r="BG10" i="8"/>
  <c r="BG12" i="10"/>
  <c r="BG18" i="7"/>
  <c r="BG18" i="11"/>
  <c r="BG13" i="12"/>
  <c r="BG15" i="5"/>
  <c r="BG13" i="9"/>
  <c r="BG11" i="15"/>
  <c r="BG12" i="13"/>
  <c r="BG14" i="13"/>
  <c r="BG20" i="13"/>
  <c r="BG11" i="8"/>
  <c r="BG16" i="15"/>
  <c r="BG11" i="10"/>
  <c r="BG15" i="7"/>
  <c r="BG25" i="11"/>
  <c r="BG12" i="12"/>
  <c r="BG17" i="5"/>
  <c r="BG20" i="15"/>
  <c r="BG19" i="13"/>
  <c r="BG13" i="8"/>
  <c r="BG12" i="6"/>
  <c r="BG10" i="10"/>
  <c r="BG20" i="7"/>
  <c r="BG10" i="11"/>
  <c r="BG13" i="11"/>
  <c r="BG23" i="5"/>
  <c r="BG30" i="5"/>
  <c r="BG31" i="9"/>
  <c r="BG20" i="9"/>
  <c r="BG12" i="15"/>
  <c r="BG11" i="6"/>
  <c r="BG21" i="7"/>
  <c r="BG11" i="7"/>
  <c r="BG11" i="11"/>
  <c r="BG26" i="11"/>
  <c r="BG16" i="5"/>
  <c r="BG22" i="5"/>
  <c r="BG23" i="9"/>
  <c r="BG10" i="15"/>
  <c r="BG28" i="13"/>
  <c r="BG10" i="6"/>
  <c r="BG10" i="14"/>
  <c r="BG12" i="7"/>
  <c r="BG19" i="7"/>
  <c r="BG20" i="11"/>
  <c r="BG22" i="11"/>
  <c r="BG11" i="5"/>
  <c r="BG12" i="5"/>
  <c r="BG12" i="1"/>
  <c r="BG14" i="1"/>
  <c r="BG15" i="1"/>
  <c r="BG19" i="1"/>
  <c r="BG20" i="1"/>
  <c r="BG18" i="1"/>
  <c r="BG16" i="1"/>
  <c r="BG13" i="1"/>
  <c r="BG17" i="1"/>
  <c r="BG11" i="1"/>
  <c r="BD10" i="1" l="1"/>
  <c r="BB10" i="1"/>
  <c r="AZ10" i="1"/>
  <c r="AW8" i="1"/>
  <c r="BG10" i="1" l="1"/>
  <c r="AV19" i="17" l="1"/>
  <c r="AV49" i="17"/>
  <c r="AV40" i="17"/>
  <c r="AV42" i="17"/>
  <c r="AV33" i="17"/>
  <c r="AV51" i="17"/>
  <c r="AV31" i="17"/>
  <c r="AV50" i="17"/>
  <c r="AV36" i="17" l="1"/>
  <c r="AV47" i="17"/>
  <c r="AV39" i="17"/>
  <c r="AV24" i="17"/>
  <c r="AV14" i="1" l="1"/>
  <c r="AV20" i="1"/>
  <c r="AL9" i="1"/>
  <c r="AL8" i="1"/>
  <c r="AD10" i="1"/>
  <c r="AK12" i="1"/>
  <c r="AK15" i="1"/>
  <c r="AK20" i="1"/>
  <c r="AJ10" i="1"/>
  <c r="AH10" i="1"/>
  <c r="AF10" i="1"/>
  <c r="AA10" i="1"/>
  <c r="AB10" i="1" s="1"/>
  <c r="AI9" i="1"/>
  <c r="AG9" i="1"/>
  <c r="AE9" i="1"/>
  <c r="AC9" i="1"/>
  <c r="AA9" i="1"/>
  <c r="AV17" i="1" l="1"/>
  <c r="AK19" i="1"/>
  <c r="AK16" i="1"/>
  <c r="AK18" i="1"/>
  <c r="AK13" i="1"/>
  <c r="AK17" i="1"/>
  <c r="AK14" i="1"/>
  <c r="AK11" i="1"/>
  <c r="AA8" i="1" l="1"/>
  <c r="P11" i="1"/>
  <c r="Q11" i="1" s="1"/>
  <c r="R11" i="1"/>
  <c r="S11" i="1" s="1"/>
  <c r="T11" i="1"/>
  <c r="U11" i="1" s="1"/>
  <c r="V11" i="1"/>
  <c r="W11" i="1" s="1"/>
  <c r="X11" i="1"/>
  <c r="Y11" i="1" s="1"/>
  <c r="P14" i="1"/>
  <c r="Q14" i="1" s="1"/>
  <c r="R14" i="1"/>
  <c r="S14" i="1" s="1"/>
  <c r="T14" i="1"/>
  <c r="U14" i="1" s="1"/>
  <c r="V14" i="1"/>
  <c r="W14" i="1" s="1"/>
  <c r="X14" i="1"/>
  <c r="Y14" i="1" s="1"/>
  <c r="P12" i="1"/>
  <c r="Q12" i="1" s="1"/>
  <c r="R12" i="1"/>
  <c r="S12" i="1" s="1"/>
  <c r="T12" i="1"/>
  <c r="U12" i="1" s="1"/>
  <c r="V12" i="1"/>
  <c r="W12" i="1" s="1"/>
  <c r="X12" i="1"/>
  <c r="Y12" i="1" s="1"/>
  <c r="P13" i="1"/>
  <c r="Q13" i="1" s="1"/>
  <c r="R13" i="1"/>
  <c r="S13" i="1" s="1"/>
  <c r="T13" i="1"/>
  <c r="U13" i="1" s="1"/>
  <c r="V13" i="1"/>
  <c r="W13" i="1" s="1"/>
  <c r="X13" i="1"/>
  <c r="Y13" i="1" s="1"/>
  <c r="P15" i="1"/>
  <c r="Q15" i="1" s="1"/>
  <c r="R15" i="1"/>
  <c r="S15" i="1" s="1"/>
  <c r="T15" i="1"/>
  <c r="U15" i="1" s="1"/>
  <c r="V15" i="1"/>
  <c r="W15" i="1" s="1"/>
  <c r="X15" i="1"/>
  <c r="Y15" i="1" s="1"/>
  <c r="P16" i="1"/>
  <c r="Q16" i="1" s="1"/>
  <c r="R16" i="1"/>
  <c r="S16" i="1" s="1"/>
  <c r="T16" i="1"/>
  <c r="U16" i="1" s="1"/>
  <c r="V16" i="1"/>
  <c r="W16" i="1" s="1"/>
  <c r="X16" i="1"/>
  <c r="Y16" i="1" s="1"/>
  <c r="P20" i="1"/>
  <c r="Q20" i="1" s="1"/>
  <c r="R20" i="1"/>
  <c r="S20" i="1" s="1"/>
  <c r="T20" i="1"/>
  <c r="U20" i="1" s="1"/>
  <c r="V20" i="1"/>
  <c r="W20" i="1" s="1"/>
  <c r="X20" i="1"/>
  <c r="Y20" i="1" s="1"/>
  <c r="X9" i="1"/>
  <c r="V9" i="1"/>
  <c r="T9" i="1"/>
  <c r="R9" i="1"/>
  <c r="P9" i="1"/>
  <c r="X10" i="1"/>
  <c r="V10" i="1"/>
  <c r="T10" i="1"/>
  <c r="R10" i="1"/>
  <c r="P10" i="1"/>
  <c r="P8" i="1" l="1"/>
  <c r="Y10" i="1"/>
  <c r="W10" i="1"/>
  <c r="U10" i="1"/>
  <c r="S10" i="1"/>
  <c r="Q10" i="1"/>
  <c r="O15" i="1"/>
  <c r="O18" i="1"/>
  <c r="O20" i="1"/>
  <c r="O19" i="1"/>
  <c r="E17" i="1" l="1"/>
  <c r="F17" i="1" s="1"/>
  <c r="K14" i="1"/>
  <c r="L14" i="1" s="1"/>
  <c r="M11" i="1"/>
  <c r="N11" i="1" s="1"/>
  <c r="G13" i="1"/>
  <c r="H13" i="1" s="1"/>
  <c r="I12" i="1"/>
  <c r="J12" i="1" s="1"/>
  <c r="G11" i="9"/>
  <c r="H11" i="9" s="1"/>
  <c r="G19" i="9"/>
  <c r="H19" i="9" s="1"/>
  <c r="G20" i="9"/>
  <c r="H20" i="9" s="1"/>
  <c r="G25" i="9"/>
  <c r="H25" i="9" s="1"/>
  <c r="G26" i="9"/>
  <c r="H26" i="9" s="1"/>
  <c r="G30" i="9"/>
  <c r="H30" i="9" s="1"/>
  <c r="G35" i="9"/>
  <c r="H35" i="9" s="1"/>
  <c r="G40" i="9"/>
  <c r="H40" i="9" s="1"/>
  <c r="G15" i="9"/>
  <c r="H15" i="9" s="1"/>
  <c r="G18" i="9"/>
  <c r="H18" i="9" s="1"/>
  <c r="G28" i="9"/>
  <c r="H28" i="9" s="1"/>
  <c r="G31" i="9"/>
  <c r="H31" i="9" s="1"/>
  <c r="G16" i="9"/>
  <c r="H16" i="9" s="1"/>
  <c r="G29" i="9"/>
  <c r="H29" i="9" s="1"/>
  <c r="G22" i="9"/>
  <c r="H22" i="9" s="1"/>
  <c r="G10" i="9"/>
  <c r="H10" i="9" s="1"/>
  <c r="G17" i="9"/>
  <c r="H17" i="9" s="1"/>
  <c r="G14" i="9"/>
  <c r="H14" i="9" s="1"/>
  <c r="G32" i="9"/>
  <c r="H32" i="9" s="1"/>
  <c r="G44" i="9"/>
  <c r="H44" i="9" s="1"/>
  <c r="G41" i="9"/>
  <c r="H41" i="9" s="1"/>
  <c r="G33" i="9"/>
  <c r="H33" i="9" s="1"/>
  <c r="G12" i="9"/>
  <c r="H12" i="9" s="1"/>
  <c r="G21" i="9"/>
  <c r="H21" i="9" s="1"/>
  <c r="G23" i="9"/>
  <c r="H23" i="9" s="1"/>
  <c r="G24" i="9"/>
  <c r="H24" i="9" s="1"/>
  <c r="G38" i="9"/>
  <c r="H38" i="9" s="1"/>
  <c r="G13" i="9"/>
  <c r="H13" i="9" s="1"/>
  <c r="G11" i="6"/>
  <c r="H11" i="6" s="1"/>
  <c r="G12" i="6"/>
  <c r="H12" i="6" s="1"/>
  <c r="G10" i="6"/>
  <c r="H10" i="6" s="1"/>
  <c r="G12" i="8"/>
  <c r="H12" i="8" s="1"/>
  <c r="G11" i="8"/>
  <c r="H11" i="8" s="1"/>
  <c r="G14" i="8"/>
  <c r="H14" i="8" s="1"/>
  <c r="G10" i="8"/>
  <c r="H10" i="8" s="1"/>
  <c r="E16" i="9"/>
  <c r="F16" i="9" s="1"/>
  <c r="E15" i="9"/>
  <c r="F15" i="9" s="1"/>
  <c r="E18" i="9"/>
  <c r="F18" i="9" s="1"/>
  <c r="E31" i="9"/>
  <c r="F31" i="9" s="1"/>
  <c r="E29" i="9"/>
  <c r="F29" i="9" s="1"/>
  <c r="E14" i="9"/>
  <c r="F14" i="9" s="1"/>
  <c r="E22" i="9"/>
  <c r="F22" i="9" s="1"/>
  <c r="E44" i="9"/>
  <c r="F44" i="9" s="1"/>
  <c r="E28" i="9"/>
  <c r="F28" i="9" s="1"/>
  <c r="E33" i="9"/>
  <c r="F33" i="9" s="1"/>
  <c r="E32" i="9"/>
  <c r="F32" i="9" s="1"/>
  <c r="E40" i="9"/>
  <c r="F40" i="9" s="1"/>
  <c r="E21" i="9"/>
  <c r="F21" i="9" s="1"/>
  <c r="E23" i="9"/>
  <c r="F23" i="9" s="1"/>
  <c r="E24" i="9"/>
  <c r="F24" i="9" s="1"/>
  <c r="E10" i="9"/>
  <c r="F10" i="9" s="1"/>
  <c r="E12" i="9"/>
  <c r="F12" i="9" s="1"/>
  <c r="E17" i="9"/>
  <c r="F17" i="9" s="1"/>
  <c r="E38" i="9"/>
  <c r="F38" i="9" s="1"/>
  <c r="E39" i="9"/>
  <c r="F39" i="9" s="1"/>
  <c r="E11" i="9"/>
  <c r="F11" i="9" s="1"/>
  <c r="E13" i="9"/>
  <c r="F13" i="9" s="1"/>
  <c r="E19" i="9"/>
  <c r="F19" i="9" s="1"/>
  <c r="E25" i="9"/>
  <c r="F25" i="9" s="1"/>
  <c r="E26" i="9"/>
  <c r="F26" i="9" s="1"/>
  <c r="E35" i="9"/>
  <c r="F35" i="9" s="1"/>
  <c r="E41" i="9"/>
  <c r="F41" i="9" s="1"/>
  <c r="E20" i="9"/>
  <c r="F20" i="9" s="1"/>
  <c r="E30" i="9"/>
  <c r="F30" i="9" s="1"/>
  <c r="E11" i="10"/>
  <c r="F11" i="10" s="1"/>
  <c r="E12" i="10"/>
  <c r="F12" i="10" s="1"/>
  <c r="E10" i="10"/>
  <c r="F10" i="10" s="1"/>
  <c r="G14" i="7"/>
  <c r="H14" i="7" s="1"/>
  <c r="G21" i="7"/>
  <c r="H21" i="7" s="1"/>
  <c r="G25" i="7"/>
  <c r="H25" i="7" s="1"/>
  <c r="G20" i="7"/>
  <c r="H20" i="7" s="1"/>
  <c r="G30" i="7"/>
  <c r="H30" i="7" s="1"/>
  <c r="G12" i="7"/>
  <c r="H12" i="7" s="1"/>
  <c r="G15" i="7"/>
  <c r="H15" i="7" s="1"/>
  <c r="G19" i="7"/>
  <c r="H19" i="7" s="1"/>
  <c r="G11" i="7"/>
  <c r="H11" i="7" s="1"/>
  <c r="G16" i="7"/>
  <c r="H16" i="7" s="1"/>
  <c r="G17" i="7"/>
  <c r="H17" i="7" s="1"/>
  <c r="G18" i="7"/>
  <c r="H18" i="7" s="1"/>
  <c r="G10" i="7"/>
  <c r="H10" i="7" s="1"/>
  <c r="G13" i="7"/>
  <c r="H13" i="7" s="1"/>
  <c r="G24" i="7"/>
  <c r="H24" i="7" s="1"/>
  <c r="E10" i="6"/>
  <c r="F10" i="6" s="1"/>
  <c r="E12" i="6"/>
  <c r="F12" i="6" s="1"/>
  <c r="E11" i="6"/>
  <c r="F11" i="6" s="1"/>
  <c r="K12" i="4"/>
  <c r="L12" i="4" s="1"/>
  <c r="K10" i="4"/>
  <c r="L10" i="4" s="1"/>
  <c r="K11" i="4"/>
  <c r="L11" i="4" s="1"/>
  <c r="K13" i="4"/>
  <c r="L13" i="4" s="1"/>
  <c r="K14" i="8"/>
  <c r="L14" i="8" s="1"/>
  <c r="K10" i="8"/>
  <c r="L10" i="8" s="1"/>
  <c r="K12" i="8"/>
  <c r="L12" i="8" s="1"/>
  <c r="K11" i="8"/>
  <c r="L11" i="8" s="1"/>
  <c r="K33" i="9"/>
  <c r="L33" i="9" s="1"/>
  <c r="K44" i="9"/>
  <c r="L44" i="9" s="1"/>
  <c r="K21" i="9"/>
  <c r="L21" i="9" s="1"/>
  <c r="K23" i="9"/>
  <c r="L23" i="9" s="1"/>
  <c r="K24" i="9"/>
  <c r="L24" i="9" s="1"/>
  <c r="K38" i="9"/>
  <c r="L38" i="9" s="1"/>
  <c r="K10" i="9"/>
  <c r="L10" i="9" s="1"/>
  <c r="K13" i="9"/>
  <c r="L13" i="9" s="1"/>
  <c r="K20" i="9"/>
  <c r="L20" i="9" s="1"/>
  <c r="K17" i="9"/>
  <c r="L17" i="9" s="1"/>
  <c r="K40" i="9"/>
  <c r="L40" i="9" s="1"/>
  <c r="K11" i="9"/>
  <c r="L11" i="9" s="1"/>
  <c r="K19" i="9"/>
  <c r="L19" i="9" s="1"/>
  <c r="K25" i="9"/>
  <c r="L25" i="9" s="1"/>
  <c r="K26" i="9"/>
  <c r="L26" i="9" s="1"/>
  <c r="K31" i="9"/>
  <c r="L31" i="9" s="1"/>
  <c r="K30" i="9"/>
  <c r="L30" i="9" s="1"/>
  <c r="K35" i="9"/>
  <c r="L35" i="9" s="1"/>
  <c r="K41" i="9"/>
  <c r="L41" i="9" s="1"/>
  <c r="K14" i="9"/>
  <c r="L14" i="9" s="1"/>
  <c r="K15" i="9"/>
  <c r="L15" i="9" s="1"/>
  <c r="K18" i="9"/>
  <c r="L18" i="9" s="1"/>
  <c r="K28" i="9"/>
  <c r="L28" i="9" s="1"/>
  <c r="K16" i="9"/>
  <c r="L16" i="9" s="1"/>
  <c r="K22" i="9"/>
  <c r="L22" i="9" s="1"/>
  <c r="K29" i="9"/>
  <c r="L29" i="9" s="1"/>
  <c r="K32" i="9"/>
  <c r="L32" i="9" s="1"/>
  <c r="M14" i="9"/>
  <c r="N14" i="9" s="1"/>
  <c r="M22" i="9"/>
  <c r="N22" i="9" s="1"/>
  <c r="M39" i="9"/>
  <c r="N39" i="9" s="1"/>
  <c r="M10" i="9"/>
  <c r="N10" i="9" s="1"/>
  <c r="M29" i="9"/>
  <c r="N29" i="9" s="1"/>
  <c r="M12" i="9"/>
  <c r="N12" i="9" s="1"/>
  <c r="M32" i="9"/>
  <c r="N32" i="9" s="1"/>
  <c r="M21" i="9"/>
  <c r="N21" i="9" s="1"/>
  <c r="M23" i="9"/>
  <c r="N23" i="9" s="1"/>
  <c r="M24" i="9"/>
  <c r="N24" i="9" s="1"/>
  <c r="M33" i="9"/>
  <c r="N33" i="9" s="1"/>
  <c r="M44" i="9"/>
  <c r="N44" i="9" s="1"/>
  <c r="M38" i="9"/>
  <c r="N38" i="9" s="1"/>
  <c r="M11" i="9"/>
  <c r="N11" i="9" s="1"/>
  <c r="M13" i="9"/>
  <c r="N13" i="9" s="1"/>
  <c r="M19" i="9"/>
  <c r="N19" i="9" s="1"/>
  <c r="M20" i="9"/>
  <c r="N20" i="9" s="1"/>
  <c r="M30" i="9"/>
  <c r="N30" i="9" s="1"/>
  <c r="M40" i="9"/>
  <c r="N40" i="9" s="1"/>
  <c r="M15" i="9"/>
  <c r="N15" i="9" s="1"/>
  <c r="M26" i="9"/>
  <c r="N26" i="9" s="1"/>
  <c r="M31" i="9"/>
  <c r="N31" i="9" s="1"/>
  <c r="M35" i="9"/>
  <c r="N35" i="9" s="1"/>
  <c r="M41" i="9"/>
  <c r="N41" i="9" s="1"/>
  <c r="M16" i="9"/>
  <c r="N16" i="9" s="1"/>
  <c r="M18" i="9"/>
  <c r="N18" i="9" s="1"/>
  <c r="M28" i="9"/>
  <c r="N28" i="9" s="1"/>
  <c r="K11" i="11"/>
  <c r="L11" i="11" s="1"/>
  <c r="K24" i="11"/>
  <c r="L24" i="11" s="1"/>
  <c r="K10" i="11"/>
  <c r="L10" i="11" s="1"/>
  <c r="K15" i="11"/>
  <c r="L15" i="11" s="1"/>
  <c r="K23" i="11"/>
  <c r="L23" i="11" s="1"/>
  <c r="K25" i="11"/>
  <c r="L25" i="11" s="1"/>
  <c r="K14" i="11"/>
  <c r="L14" i="11" s="1"/>
  <c r="K18" i="11"/>
  <c r="L18" i="11" s="1"/>
  <c r="K35" i="11"/>
  <c r="L35" i="11" s="1"/>
  <c r="K13" i="11"/>
  <c r="L13" i="11" s="1"/>
  <c r="K17" i="11"/>
  <c r="L17" i="11" s="1"/>
  <c r="K27" i="11"/>
  <c r="L27" i="11" s="1"/>
  <c r="K33" i="11"/>
  <c r="L33" i="11" s="1"/>
  <c r="E11" i="14"/>
  <c r="F11" i="14" s="1"/>
  <c r="E16" i="14"/>
  <c r="F16" i="14" s="1"/>
  <c r="E12" i="14"/>
  <c r="F12" i="14" s="1"/>
  <c r="E13" i="14"/>
  <c r="F13" i="14" s="1"/>
  <c r="E15" i="14"/>
  <c r="F15" i="14" s="1"/>
  <c r="E14" i="14"/>
  <c r="F14" i="14" s="1"/>
  <c r="E21" i="15"/>
  <c r="F21" i="15" s="1"/>
  <c r="E28" i="15"/>
  <c r="F28" i="15" s="1"/>
  <c r="E29" i="15"/>
  <c r="F29" i="15" s="1"/>
  <c r="E30" i="15"/>
  <c r="F30" i="15" s="1"/>
  <c r="E32" i="15"/>
  <c r="F32" i="15" s="1"/>
  <c r="E22" i="15"/>
  <c r="F22" i="15" s="1"/>
  <c r="E15" i="15"/>
  <c r="F15" i="15" s="1"/>
  <c r="E31" i="15"/>
  <c r="F31" i="15" s="1"/>
  <c r="E16" i="15"/>
  <c r="F16" i="15" s="1"/>
  <c r="E24" i="15"/>
  <c r="F24" i="15" s="1"/>
  <c r="E12" i="15"/>
  <c r="F12" i="15" s="1"/>
  <c r="E17" i="15"/>
  <c r="F17" i="15" s="1"/>
  <c r="E20" i="15"/>
  <c r="F20" i="15" s="1"/>
  <c r="E25" i="15"/>
  <c r="F25" i="15" s="1"/>
  <c r="E13" i="15"/>
  <c r="F13" i="15" s="1"/>
  <c r="E27" i="15"/>
  <c r="F27" i="15" s="1"/>
  <c r="E11" i="15"/>
  <c r="F11" i="15" s="1"/>
  <c r="E14" i="15"/>
  <c r="F14" i="15" s="1"/>
  <c r="E10" i="15"/>
  <c r="F10" i="15" s="1"/>
  <c r="M12" i="17"/>
  <c r="N12" i="17" s="1"/>
  <c r="M18" i="17"/>
  <c r="N18" i="17" s="1"/>
  <c r="M22" i="17"/>
  <c r="N22" i="17" s="1"/>
  <c r="M47" i="17"/>
  <c r="N47" i="17" s="1"/>
  <c r="M48" i="17"/>
  <c r="N48" i="17" s="1"/>
  <c r="M15" i="17"/>
  <c r="N15" i="17" s="1"/>
  <c r="M10" i="17"/>
  <c r="N10" i="17" s="1"/>
  <c r="M13" i="17"/>
  <c r="N13" i="17" s="1"/>
  <c r="M30" i="17"/>
  <c r="N30" i="17" s="1"/>
  <c r="M43" i="17"/>
  <c r="N43" i="17" s="1"/>
  <c r="M11" i="17"/>
  <c r="N11" i="17" s="1"/>
  <c r="M38" i="17"/>
  <c r="N38" i="17" s="1"/>
  <c r="M17" i="17"/>
  <c r="N17" i="17" s="1"/>
  <c r="M32" i="17"/>
  <c r="N32" i="17" s="1"/>
  <c r="M45" i="17"/>
  <c r="N45" i="17" s="1"/>
  <c r="M26" i="17"/>
  <c r="N26" i="17" s="1"/>
  <c r="M34" i="17"/>
  <c r="N34" i="17" s="1"/>
  <c r="M21" i="17"/>
  <c r="N21" i="17" s="1"/>
  <c r="M16" i="17"/>
  <c r="N16" i="17" s="1"/>
  <c r="G14" i="14"/>
  <c r="H14" i="14" s="1"/>
  <c r="G12" i="14"/>
  <c r="H12" i="14" s="1"/>
  <c r="G13" i="14"/>
  <c r="H13" i="14" s="1"/>
  <c r="G11" i="14"/>
  <c r="H11" i="14" s="1"/>
  <c r="G16" i="14"/>
  <c r="H16" i="14" s="1"/>
  <c r="G15" i="14"/>
  <c r="H15" i="14" s="1"/>
  <c r="E16" i="1"/>
  <c r="F16" i="1" s="1"/>
  <c r="G12" i="1"/>
  <c r="H12" i="1" s="1"/>
  <c r="I14" i="1"/>
  <c r="J14" i="1" s="1"/>
  <c r="K11" i="1"/>
  <c r="L11" i="1" s="1"/>
  <c r="I11" i="6"/>
  <c r="J11" i="6" s="1"/>
  <c r="I10" i="6"/>
  <c r="J10" i="6" s="1"/>
  <c r="I12" i="6"/>
  <c r="J12" i="6" s="1"/>
  <c r="I30" i="7"/>
  <c r="J30" i="7" s="1"/>
  <c r="I13" i="7"/>
  <c r="J13" i="7" s="1"/>
  <c r="I14" i="7"/>
  <c r="J14" i="7" s="1"/>
  <c r="I21" i="7"/>
  <c r="J21" i="7" s="1"/>
  <c r="I25" i="7"/>
  <c r="J25" i="7" s="1"/>
  <c r="I10" i="7"/>
  <c r="J10" i="7" s="1"/>
  <c r="I12" i="7"/>
  <c r="J12" i="7" s="1"/>
  <c r="I15" i="7"/>
  <c r="J15" i="7" s="1"/>
  <c r="I19" i="7"/>
  <c r="J19" i="7" s="1"/>
  <c r="I20" i="7"/>
  <c r="J20" i="7" s="1"/>
  <c r="I11" i="7"/>
  <c r="J11" i="7" s="1"/>
  <c r="I16" i="7"/>
  <c r="J16" i="7" s="1"/>
  <c r="I17" i="7"/>
  <c r="J17" i="7" s="1"/>
  <c r="I18" i="7"/>
  <c r="J18" i="7" s="1"/>
  <c r="I24" i="7"/>
  <c r="J24" i="7" s="1"/>
  <c r="E14" i="8"/>
  <c r="F14" i="8" s="1"/>
  <c r="E11" i="8"/>
  <c r="F11" i="8" s="1"/>
  <c r="E10" i="8"/>
  <c r="F10" i="8" s="1"/>
  <c r="E12" i="8"/>
  <c r="F12" i="8" s="1"/>
  <c r="M12" i="4"/>
  <c r="N12" i="4" s="1"/>
  <c r="M10" i="4"/>
  <c r="N10" i="4" s="1"/>
  <c r="M13" i="4"/>
  <c r="N13" i="4" s="1"/>
  <c r="M11" i="4"/>
  <c r="N11" i="4" s="1"/>
  <c r="M11" i="8"/>
  <c r="N11" i="8" s="1"/>
  <c r="M10" i="8"/>
  <c r="N10" i="8" s="1"/>
  <c r="M14" i="8"/>
  <c r="N14" i="8" s="1"/>
  <c r="M12" i="8"/>
  <c r="N12" i="8" s="1"/>
  <c r="M10" i="10"/>
  <c r="N10" i="10" s="1"/>
  <c r="M11" i="10"/>
  <c r="N11" i="10" s="1"/>
  <c r="M12" i="10"/>
  <c r="N12" i="10" s="1"/>
  <c r="M10" i="11"/>
  <c r="N10" i="11" s="1"/>
  <c r="M17" i="11"/>
  <c r="N17" i="11" s="1"/>
  <c r="M18" i="11"/>
  <c r="N18" i="11" s="1"/>
  <c r="M25" i="11"/>
  <c r="N25" i="11" s="1"/>
  <c r="M33" i="11"/>
  <c r="N33" i="11" s="1"/>
  <c r="M24" i="11"/>
  <c r="N24" i="11" s="1"/>
  <c r="M15" i="11"/>
  <c r="N15" i="11" s="1"/>
  <c r="M23" i="11"/>
  <c r="N23" i="11" s="1"/>
  <c r="M11" i="11"/>
  <c r="N11" i="11" s="1"/>
  <c r="M14" i="11"/>
  <c r="N14" i="11" s="1"/>
  <c r="M35" i="11"/>
  <c r="N35" i="11" s="1"/>
  <c r="M13" i="11"/>
  <c r="N13" i="11" s="1"/>
  <c r="M27" i="11"/>
  <c r="N27" i="11" s="1"/>
  <c r="G11" i="12"/>
  <c r="H11" i="12" s="1"/>
  <c r="G10" i="12"/>
  <c r="H10" i="12" s="1"/>
  <c r="G13" i="12"/>
  <c r="H13" i="12" s="1"/>
  <c r="E12" i="16"/>
  <c r="F12" i="16" s="1"/>
  <c r="E13" i="16"/>
  <c r="F13" i="16" s="1"/>
  <c r="E11" i="16"/>
  <c r="F11" i="16" s="1"/>
  <c r="E15" i="16"/>
  <c r="F15" i="16" s="1"/>
  <c r="E14" i="16"/>
  <c r="F14" i="16" s="1"/>
  <c r="K14" i="16"/>
  <c r="L14" i="16" s="1"/>
  <c r="K12" i="16"/>
  <c r="L12" i="16" s="1"/>
  <c r="K11" i="16"/>
  <c r="L11" i="16" s="1"/>
  <c r="K13" i="16"/>
  <c r="L13" i="16" s="1"/>
  <c r="K15" i="16"/>
  <c r="L15" i="16" s="1"/>
  <c r="G23" i="13"/>
  <c r="H23" i="13" s="1"/>
  <c r="G36" i="13"/>
  <c r="H36" i="13" s="1"/>
  <c r="G13" i="13"/>
  <c r="H13" i="13" s="1"/>
  <c r="G17" i="13"/>
  <c r="H17" i="13" s="1"/>
  <c r="G20" i="13"/>
  <c r="H20" i="13" s="1"/>
  <c r="G27" i="13"/>
  <c r="H27" i="13" s="1"/>
  <c r="G14" i="13"/>
  <c r="H14" i="13" s="1"/>
  <c r="G29" i="13"/>
  <c r="H29" i="13" s="1"/>
  <c r="G34" i="13"/>
  <c r="H34" i="13" s="1"/>
  <c r="G12" i="13"/>
  <c r="H12" i="13" s="1"/>
  <c r="G18" i="13"/>
  <c r="H18" i="13" s="1"/>
  <c r="G30" i="13"/>
  <c r="H30" i="13" s="1"/>
  <c r="G11" i="13"/>
  <c r="H11" i="13" s="1"/>
  <c r="G15" i="13"/>
  <c r="H15" i="13" s="1"/>
  <c r="G19" i="13"/>
  <c r="H19" i="13" s="1"/>
  <c r="G21" i="13"/>
  <c r="H21" i="13" s="1"/>
  <c r="G31" i="13"/>
  <c r="H31" i="13" s="1"/>
  <c r="G10" i="13"/>
  <c r="H10" i="13" s="1"/>
  <c r="E13" i="1"/>
  <c r="F13" i="1" s="1"/>
  <c r="G14" i="1"/>
  <c r="H14" i="1" s="1"/>
  <c r="I11" i="1"/>
  <c r="J11" i="1" s="1"/>
  <c r="M10" i="1"/>
  <c r="I12" i="10"/>
  <c r="J12" i="10" s="1"/>
  <c r="I11" i="10"/>
  <c r="J11" i="10" s="1"/>
  <c r="I10" i="10"/>
  <c r="J10" i="10" s="1"/>
  <c r="M16" i="5"/>
  <c r="N16" i="5" s="1"/>
  <c r="M29" i="5"/>
  <c r="N29" i="5" s="1"/>
  <c r="M11" i="5"/>
  <c r="N11" i="5" s="1"/>
  <c r="M13" i="5"/>
  <c r="N13" i="5" s="1"/>
  <c r="M12" i="5"/>
  <c r="N12" i="5" s="1"/>
  <c r="M15" i="5"/>
  <c r="N15" i="5" s="1"/>
  <c r="M21" i="5"/>
  <c r="N21" i="5" s="1"/>
  <c r="M18" i="5"/>
  <c r="N18" i="5" s="1"/>
  <c r="M20" i="5"/>
  <c r="N20" i="5" s="1"/>
  <c r="M22" i="5"/>
  <c r="N22" i="5" s="1"/>
  <c r="M10" i="5"/>
  <c r="N10" i="5" s="1"/>
  <c r="M14" i="5"/>
  <c r="N14" i="5" s="1"/>
  <c r="E13" i="11"/>
  <c r="F13" i="11" s="1"/>
  <c r="E15" i="11"/>
  <c r="F15" i="11" s="1"/>
  <c r="E12" i="11"/>
  <c r="F12" i="11" s="1"/>
  <c r="O12" i="11" s="1"/>
  <c r="E18" i="11"/>
  <c r="F18" i="11" s="1"/>
  <c r="E34" i="11"/>
  <c r="F34" i="11" s="1"/>
  <c r="O34" i="11" s="1"/>
  <c r="E14" i="11"/>
  <c r="F14" i="11" s="1"/>
  <c r="E17" i="11"/>
  <c r="F17" i="11" s="1"/>
  <c r="E27" i="11"/>
  <c r="F27" i="11" s="1"/>
  <c r="E11" i="11"/>
  <c r="F11" i="11" s="1"/>
  <c r="E33" i="11"/>
  <c r="F33" i="11" s="1"/>
  <c r="E24" i="11"/>
  <c r="F24" i="11" s="1"/>
  <c r="E10" i="11"/>
  <c r="F10" i="11" s="1"/>
  <c r="E23" i="11"/>
  <c r="F23" i="11" s="1"/>
  <c r="E25" i="11"/>
  <c r="F25" i="11" s="1"/>
  <c r="E14" i="13"/>
  <c r="F14" i="13" s="1"/>
  <c r="E29" i="13"/>
  <c r="F29" i="13" s="1"/>
  <c r="E34" i="13"/>
  <c r="F34" i="13" s="1"/>
  <c r="E12" i="13"/>
  <c r="F12" i="13" s="1"/>
  <c r="E18" i="13"/>
  <c r="F18" i="13" s="1"/>
  <c r="E15" i="13"/>
  <c r="F15" i="13" s="1"/>
  <c r="E19" i="13"/>
  <c r="F19" i="13" s="1"/>
  <c r="E21" i="13"/>
  <c r="F21" i="13" s="1"/>
  <c r="E31" i="13"/>
  <c r="F31" i="13" s="1"/>
  <c r="E11" i="13"/>
  <c r="F11" i="13" s="1"/>
  <c r="E23" i="13"/>
  <c r="F23" i="13" s="1"/>
  <c r="E13" i="13"/>
  <c r="F13" i="13" s="1"/>
  <c r="E27" i="13"/>
  <c r="F27" i="13" s="1"/>
  <c r="E30" i="13"/>
  <c r="F30" i="13" s="1"/>
  <c r="E10" i="13"/>
  <c r="F10" i="13" s="1"/>
  <c r="E20" i="13"/>
  <c r="F20" i="13" s="1"/>
  <c r="E17" i="13"/>
  <c r="F17" i="13" s="1"/>
  <c r="E36" i="13"/>
  <c r="F36" i="13" s="1"/>
  <c r="M14" i="13"/>
  <c r="N14" i="13" s="1"/>
  <c r="M30" i="13"/>
  <c r="N30" i="13" s="1"/>
  <c r="M11" i="13"/>
  <c r="N11" i="13" s="1"/>
  <c r="M19" i="13"/>
  <c r="N19" i="13" s="1"/>
  <c r="M12" i="13"/>
  <c r="N12" i="13" s="1"/>
  <c r="M18" i="13"/>
  <c r="N18" i="13" s="1"/>
  <c r="M15" i="13"/>
  <c r="N15" i="13" s="1"/>
  <c r="M27" i="13"/>
  <c r="N27" i="13" s="1"/>
  <c r="M36" i="13"/>
  <c r="N36" i="13" s="1"/>
  <c r="M10" i="13"/>
  <c r="N10" i="13" s="1"/>
  <c r="M17" i="13"/>
  <c r="N17" i="13" s="1"/>
  <c r="M29" i="13"/>
  <c r="N29" i="13" s="1"/>
  <c r="M31" i="13"/>
  <c r="N31" i="13" s="1"/>
  <c r="M13" i="13"/>
  <c r="N13" i="13" s="1"/>
  <c r="M20" i="13"/>
  <c r="N20" i="13" s="1"/>
  <c r="M34" i="13"/>
  <c r="N34" i="13" s="1"/>
  <c r="M16" i="14"/>
  <c r="N16" i="14" s="1"/>
  <c r="M12" i="14"/>
  <c r="N12" i="14" s="1"/>
  <c r="M13" i="14"/>
  <c r="N13" i="14" s="1"/>
  <c r="M15" i="14"/>
  <c r="N15" i="14" s="1"/>
  <c r="M14" i="14"/>
  <c r="N14" i="14" s="1"/>
  <c r="M11" i="14"/>
  <c r="N11" i="14" s="1"/>
  <c r="M15" i="16"/>
  <c r="N15" i="16" s="1"/>
  <c r="M14" i="16"/>
  <c r="N14" i="16" s="1"/>
  <c r="M12" i="16"/>
  <c r="N12" i="16" s="1"/>
  <c r="M13" i="16"/>
  <c r="N13" i="16" s="1"/>
  <c r="M11" i="16"/>
  <c r="N11" i="16" s="1"/>
  <c r="I13" i="17"/>
  <c r="J13" i="17" s="1"/>
  <c r="I30" i="17"/>
  <c r="J30" i="17" s="1"/>
  <c r="I38" i="17"/>
  <c r="J38" i="17" s="1"/>
  <c r="I43" i="17"/>
  <c r="J43" i="17" s="1"/>
  <c r="I11" i="17"/>
  <c r="J11" i="17" s="1"/>
  <c r="I17" i="17"/>
  <c r="J17" i="17" s="1"/>
  <c r="I27" i="17"/>
  <c r="J27" i="17" s="1"/>
  <c r="I32" i="17"/>
  <c r="J32" i="17" s="1"/>
  <c r="I37" i="17"/>
  <c r="J37" i="17" s="1"/>
  <c r="I45" i="17"/>
  <c r="J45" i="17" s="1"/>
  <c r="I26" i="17"/>
  <c r="J26" i="17" s="1"/>
  <c r="I16" i="17"/>
  <c r="J16" i="17" s="1"/>
  <c r="I21" i="17"/>
  <c r="J21" i="17" s="1"/>
  <c r="I36" i="17"/>
  <c r="J36" i="17" s="1"/>
  <c r="I10" i="17"/>
  <c r="J10" i="17" s="1"/>
  <c r="I18" i="17"/>
  <c r="J18" i="17" s="1"/>
  <c r="I34" i="17"/>
  <c r="J34" i="17" s="1"/>
  <c r="I22" i="17"/>
  <c r="J22" i="17" s="1"/>
  <c r="I48" i="17"/>
  <c r="J48" i="17" s="1"/>
  <c r="I12" i="17"/>
  <c r="J12" i="17" s="1"/>
  <c r="I47" i="17"/>
  <c r="J47" i="17" s="1"/>
  <c r="E12" i="1"/>
  <c r="F12" i="1" s="1"/>
  <c r="G11" i="1"/>
  <c r="H11" i="1" s="1"/>
  <c r="K10" i="1"/>
  <c r="M17" i="1"/>
  <c r="N17" i="1" s="1"/>
  <c r="E20" i="5"/>
  <c r="F20" i="5" s="1"/>
  <c r="E21" i="5"/>
  <c r="F21" i="5" s="1"/>
  <c r="E22" i="5"/>
  <c r="F22" i="5" s="1"/>
  <c r="E10" i="5"/>
  <c r="F10" i="5" s="1"/>
  <c r="E14" i="5"/>
  <c r="F14" i="5" s="1"/>
  <c r="E13" i="5"/>
  <c r="F13" i="5" s="1"/>
  <c r="E18" i="5"/>
  <c r="F18" i="5" s="1"/>
  <c r="E12" i="5"/>
  <c r="F12" i="5" s="1"/>
  <c r="E16" i="5"/>
  <c r="F16" i="5" s="1"/>
  <c r="E29" i="5"/>
  <c r="F29" i="5" s="1"/>
  <c r="E15" i="5"/>
  <c r="F15" i="5" s="1"/>
  <c r="E11" i="5"/>
  <c r="F11" i="5" s="1"/>
  <c r="G13" i="4"/>
  <c r="H13" i="4" s="1"/>
  <c r="G11" i="4"/>
  <c r="H11" i="4" s="1"/>
  <c r="G10" i="4"/>
  <c r="H10" i="4" s="1"/>
  <c r="G12" i="4"/>
  <c r="H12" i="4" s="1"/>
  <c r="K11" i="5"/>
  <c r="L11" i="5" s="1"/>
  <c r="K12" i="5"/>
  <c r="L12" i="5" s="1"/>
  <c r="K15" i="5"/>
  <c r="L15" i="5" s="1"/>
  <c r="K16" i="5"/>
  <c r="L16" i="5" s="1"/>
  <c r="K20" i="5"/>
  <c r="L20" i="5" s="1"/>
  <c r="K21" i="5"/>
  <c r="L21" i="5" s="1"/>
  <c r="K22" i="5"/>
  <c r="L22" i="5" s="1"/>
  <c r="K14" i="5"/>
  <c r="L14" i="5" s="1"/>
  <c r="K13" i="5"/>
  <c r="L13" i="5" s="1"/>
  <c r="K18" i="5"/>
  <c r="L18" i="5" s="1"/>
  <c r="K10" i="5"/>
  <c r="L10" i="5" s="1"/>
  <c r="K29" i="5"/>
  <c r="L29" i="5" s="1"/>
  <c r="M12" i="6"/>
  <c r="N12" i="6" s="1"/>
  <c r="M11" i="6"/>
  <c r="N11" i="6" s="1"/>
  <c r="M10" i="6"/>
  <c r="N10" i="6" s="1"/>
  <c r="I31" i="15"/>
  <c r="J31" i="15" s="1"/>
  <c r="I11" i="15"/>
  <c r="J11" i="15" s="1"/>
  <c r="I15" i="15"/>
  <c r="J15" i="15" s="1"/>
  <c r="I22" i="15"/>
  <c r="J22" i="15" s="1"/>
  <c r="I27" i="15"/>
  <c r="J27" i="15" s="1"/>
  <c r="I10" i="15"/>
  <c r="J10" i="15" s="1"/>
  <c r="I13" i="15"/>
  <c r="J13" i="15" s="1"/>
  <c r="I16" i="15"/>
  <c r="J16" i="15" s="1"/>
  <c r="I21" i="15"/>
  <c r="J21" i="15" s="1"/>
  <c r="I29" i="15"/>
  <c r="J29" i="15" s="1"/>
  <c r="I12" i="15"/>
  <c r="J12" i="15" s="1"/>
  <c r="I17" i="15"/>
  <c r="J17" i="15" s="1"/>
  <c r="I24" i="15"/>
  <c r="J24" i="15" s="1"/>
  <c r="I30" i="15"/>
  <c r="J30" i="15" s="1"/>
  <c r="I14" i="15"/>
  <c r="J14" i="15" s="1"/>
  <c r="I20" i="15"/>
  <c r="J20" i="15" s="1"/>
  <c r="I25" i="15"/>
  <c r="J25" i="15" s="1"/>
  <c r="G12" i="16"/>
  <c r="H12" i="16" s="1"/>
  <c r="G13" i="16"/>
  <c r="H13" i="16" s="1"/>
  <c r="G11" i="16"/>
  <c r="H11" i="16" s="1"/>
  <c r="G15" i="16"/>
  <c r="H15" i="16" s="1"/>
  <c r="G14" i="16"/>
  <c r="H14" i="16" s="1"/>
  <c r="E14" i="1"/>
  <c r="F14" i="1" s="1"/>
  <c r="I10" i="1"/>
  <c r="K17" i="1"/>
  <c r="L17" i="1" s="1"/>
  <c r="M16" i="1"/>
  <c r="N16" i="1" s="1"/>
  <c r="I10" i="5"/>
  <c r="J10" i="5" s="1"/>
  <c r="I11" i="5"/>
  <c r="J11" i="5" s="1"/>
  <c r="I12" i="5"/>
  <c r="J12" i="5" s="1"/>
  <c r="I15" i="5"/>
  <c r="J15" i="5" s="1"/>
  <c r="I20" i="5"/>
  <c r="J20" i="5" s="1"/>
  <c r="I21" i="5"/>
  <c r="J21" i="5" s="1"/>
  <c r="I22" i="5"/>
  <c r="J22" i="5" s="1"/>
  <c r="I14" i="5"/>
  <c r="J14" i="5" s="1"/>
  <c r="I13" i="5"/>
  <c r="J13" i="5" s="1"/>
  <c r="I18" i="5"/>
  <c r="J18" i="5" s="1"/>
  <c r="I16" i="5"/>
  <c r="J16" i="5" s="1"/>
  <c r="I29" i="5"/>
  <c r="J29" i="5" s="1"/>
  <c r="G11" i="10"/>
  <c r="H11" i="10" s="1"/>
  <c r="G12" i="10"/>
  <c r="H12" i="10" s="1"/>
  <c r="G10" i="10"/>
  <c r="H10" i="10" s="1"/>
  <c r="G12" i="5"/>
  <c r="H12" i="5" s="1"/>
  <c r="G15" i="5"/>
  <c r="H15" i="5" s="1"/>
  <c r="G20" i="5"/>
  <c r="H20" i="5" s="1"/>
  <c r="G21" i="5"/>
  <c r="H21" i="5" s="1"/>
  <c r="G10" i="5"/>
  <c r="H10" i="5" s="1"/>
  <c r="G22" i="5"/>
  <c r="H22" i="5" s="1"/>
  <c r="G14" i="5"/>
  <c r="H14" i="5" s="1"/>
  <c r="G13" i="5"/>
  <c r="H13" i="5" s="1"/>
  <c r="G18" i="5"/>
  <c r="H18" i="5" s="1"/>
  <c r="G16" i="5"/>
  <c r="H16" i="5" s="1"/>
  <c r="G29" i="5"/>
  <c r="H29" i="5" s="1"/>
  <c r="G11" i="5"/>
  <c r="H11" i="5" s="1"/>
  <c r="E13" i="12"/>
  <c r="F13" i="12" s="1"/>
  <c r="E11" i="12"/>
  <c r="F11" i="12" s="1"/>
  <c r="E10" i="12"/>
  <c r="F10" i="12" s="1"/>
  <c r="K12" i="13"/>
  <c r="L12" i="13" s="1"/>
  <c r="K18" i="13"/>
  <c r="L18" i="13" s="1"/>
  <c r="K15" i="13"/>
  <c r="L15" i="13" s="1"/>
  <c r="K21" i="13"/>
  <c r="L21" i="13" s="1"/>
  <c r="K23" i="13"/>
  <c r="L23" i="13" s="1"/>
  <c r="K27" i="13"/>
  <c r="L27" i="13" s="1"/>
  <c r="K13" i="13"/>
  <c r="L13" i="13" s="1"/>
  <c r="K17" i="13"/>
  <c r="L17" i="13" s="1"/>
  <c r="K20" i="13"/>
  <c r="L20" i="13" s="1"/>
  <c r="K29" i="13"/>
  <c r="L29" i="13" s="1"/>
  <c r="K14" i="13"/>
  <c r="L14" i="13" s="1"/>
  <c r="K30" i="13"/>
  <c r="L30" i="13" s="1"/>
  <c r="K31" i="13"/>
  <c r="L31" i="13" s="1"/>
  <c r="K36" i="13"/>
  <c r="L36" i="13" s="1"/>
  <c r="K19" i="13"/>
  <c r="L19" i="13" s="1"/>
  <c r="K10" i="13"/>
  <c r="L10" i="13" s="1"/>
  <c r="K11" i="13"/>
  <c r="L11" i="13" s="1"/>
  <c r="K34" i="13"/>
  <c r="L34" i="13" s="1"/>
  <c r="E13" i="4"/>
  <c r="F13" i="4" s="1"/>
  <c r="E11" i="4"/>
  <c r="F11" i="4" s="1"/>
  <c r="E10" i="4"/>
  <c r="F10" i="4" s="1"/>
  <c r="E12" i="4"/>
  <c r="F12" i="4" s="1"/>
  <c r="I13" i="4"/>
  <c r="J13" i="4" s="1"/>
  <c r="I12" i="4"/>
  <c r="J12" i="4" s="1"/>
  <c r="I10" i="4"/>
  <c r="J10" i="4" s="1"/>
  <c r="I11" i="4"/>
  <c r="J11" i="4" s="1"/>
  <c r="I12" i="8"/>
  <c r="J12" i="8" s="1"/>
  <c r="I10" i="8"/>
  <c r="J10" i="8" s="1"/>
  <c r="I11" i="8"/>
  <c r="J11" i="8" s="1"/>
  <c r="I14" i="8"/>
  <c r="J14" i="8" s="1"/>
  <c r="E14" i="7"/>
  <c r="F14" i="7" s="1"/>
  <c r="E21" i="7"/>
  <c r="F21" i="7" s="1"/>
  <c r="E25" i="7"/>
  <c r="F25" i="7" s="1"/>
  <c r="E20" i="7"/>
  <c r="F20" i="7" s="1"/>
  <c r="E12" i="7"/>
  <c r="F12" i="7" s="1"/>
  <c r="E15" i="7"/>
  <c r="F15" i="7" s="1"/>
  <c r="E19" i="7"/>
  <c r="F19" i="7" s="1"/>
  <c r="E11" i="7"/>
  <c r="F11" i="7" s="1"/>
  <c r="E16" i="7"/>
  <c r="F16" i="7" s="1"/>
  <c r="E17" i="7"/>
  <c r="F17" i="7" s="1"/>
  <c r="E18" i="7"/>
  <c r="F18" i="7" s="1"/>
  <c r="E13" i="7"/>
  <c r="F13" i="7" s="1"/>
  <c r="E10" i="7"/>
  <c r="F10" i="7" s="1"/>
  <c r="E30" i="7"/>
  <c r="F30" i="7" s="1"/>
  <c r="I21" i="9"/>
  <c r="J21" i="9" s="1"/>
  <c r="I23" i="9"/>
  <c r="J23" i="9" s="1"/>
  <c r="I17" i="9"/>
  <c r="J17" i="9" s="1"/>
  <c r="I38" i="9"/>
  <c r="J38" i="9" s="1"/>
  <c r="I12" i="9"/>
  <c r="J12" i="9" s="1"/>
  <c r="I11" i="9"/>
  <c r="J11" i="9" s="1"/>
  <c r="I13" i="9"/>
  <c r="J13" i="9" s="1"/>
  <c r="I20" i="9"/>
  <c r="J20" i="9" s="1"/>
  <c r="I26" i="9"/>
  <c r="J26" i="9" s="1"/>
  <c r="I35" i="9"/>
  <c r="J35" i="9" s="1"/>
  <c r="I40" i="9"/>
  <c r="J40" i="9" s="1"/>
  <c r="I41" i="9"/>
  <c r="J41" i="9" s="1"/>
  <c r="I24" i="9"/>
  <c r="J24" i="9" s="1"/>
  <c r="I19" i="9"/>
  <c r="J19" i="9" s="1"/>
  <c r="I25" i="9"/>
  <c r="J25" i="9" s="1"/>
  <c r="I31" i="9"/>
  <c r="J31" i="9" s="1"/>
  <c r="I30" i="9"/>
  <c r="J30" i="9" s="1"/>
  <c r="I10" i="9"/>
  <c r="J10" i="9" s="1"/>
  <c r="I39" i="9"/>
  <c r="J39" i="9" s="1"/>
  <c r="I15" i="9"/>
  <c r="J15" i="9" s="1"/>
  <c r="I18" i="9"/>
  <c r="J18" i="9" s="1"/>
  <c r="I28" i="9"/>
  <c r="J28" i="9" s="1"/>
  <c r="I16" i="9"/>
  <c r="J16" i="9" s="1"/>
  <c r="I29" i="9"/>
  <c r="J29" i="9" s="1"/>
  <c r="I33" i="9"/>
  <c r="J33" i="9" s="1"/>
  <c r="I22" i="9"/>
  <c r="J22" i="9" s="1"/>
  <c r="I14" i="9"/>
  <c r="J14" i="9" s="1"/>
  <c r="I32" i="9"/>
  <c r="J32" i="9" s="1"/>
  <c r="I44" i="9"/>
  <c r="J44" i="9" s="1"/>
  <c r="G14" i="11"/>
  <c r="H14" i="11" s="1"/>
  <c r="G10" i="11"/>
  <c r="H10" i="11" s="1"/>
  <c r="G15" i="11"/>
  <c r="H15" i="11" s="1"/>
  <c r="G23" i="11"/>
  <c r="H23" i="11" s="1"/>
  <c r="G25" i="11"/>
  <c r="H25" i="11" s="1"/>
  <c r="G18" i="11"/>
  <c r="H18" i="11" s="1"/>
  <c r="G35" i="11"/>
  <c r="H35" i="11" s="1"/>
  <c r="G11" i="11"/>
  <c r="H11" i="11" s="1"/>
  <c r="G13" i="11"/>
  <c r="H13" i="11" s="1"/>
  <c r="G17" i="11"/>
  <c r="H17" i="11" s="1"/>
  <c r="G27" i="11"/>
  <c r="H27" i="11" s="1"/>
  <c r="G24" i="11"/>
  <c r="H24" i="11" s="1"/>
  <c r="G33" i="11"/>
  <c r="H33" i="11" s="1"/>
  <c r="I13" i="11"/>
  <c r="J13" i="11" s="1"/>
  <c r="I24" i="11"/>
  <c r="J24" i="11" s="1"/>
  <c r="I10" i="11"/>
  <c r="J10" i="11" s="1"/>
  <c r="I15" i="11"/>
  <c r="J15" i="11" s="1"/>
  <c r="I23" i="11"/>
  <c r="J23" i="11" s="1"/>
  <c r="I25" i="11"/>
  <c r="J25" i="11" s="1"/>
  <c r="I11" i="11"/>
  <c r="J11" i="11" s="1"/>
  <c r="I14" i="11"/>
  <c r="J14" i="11" s="1"/>
  <c r="I18" i="11"/>
  <c r="J18" i="11" s="1"/>
  <c r="I35" i="11"/>
  <c r="J35" i="11" s="1"/>
  <c r="I17" i="11"/>
  <c r="J17" i="11" s="1"/>
  <c r="I27" i="11"/>
  <c r="J27" i="11" s="1"/>
  <c r="I33" i="11"/>
  <c r="J33" i="11" s="1"/>
  <c r="M11" i="12"/>
  <c r="N11" i="12" s="1"/>
  <c r="M10" i="12"/>
  <c r="N10" i="12" s="1"/>
  <c r="M13" i="12"/>
  <c r="N13" i="12" s="1"/>
  <c r="K13" i="14"/>
  <c r="L13" i="14" s="1"/>
  <c r="K15" i="14"/>
  <c r="L15" i="14" s="1"/>
  <c r="K16" i="14"/>
  <c r="L16" i="14" s="1"/>
  <c r="K12" i="14"/>
  <c r="L12" i="14" s="1"/>
  <c r="K11" i="14"/>
  <c r="L11" i="14" s="1"/>
  <c r="K14" i="14"/>
  <c r="L14" i="14" s="1"/>
  <c r="G13" i="17"/>
  <c r="H13" i="17" s="1"/>
  <c r="G17" i="17"/>
  <c r="H17" i="17" s="1"/>
  <c r="G30" i="17"/>
  <c r="H30" i="17" s="1"/>
  <c r="G32" i="17"/>
  <c r="H32" i="17" s="1"/>
  <c r="G37" i="17"/>
  <c r="H37" i="17" s="1"/>
  <c r="G43" i="17"/>
  <c r="H43" i="17" s="1"/>
  <c r="G50" i="17"/>
  <c r="H50" i="17" s="1"/>
  <c r="G11" i="17"/>
  <c r="H11" i="17" s="1"/>
  <c r="G27" i="17"/>
  <c r="H27" i="17" s="1"/>
  <c r="G45" i="17"/>
  <c r="H45" i="17" s="1"/>
  <c r="G16" i="17"/>
  <c r="H16" i="17" s="1"/>
  <c r="G26" i="17"/>
  <c r="H26" i="17" s="1"/>
  <c r="G51" i="17"/>
  <c r="H51" i="17" s="1"/>
  <c r="G21" i="17"/>
  <c r="H21" i="17" s="1"/>
  <c r="G36" i="17"/>
  <c r="H36" i="17" s="1"/>
  <c r="G49" i="17"/>
  <c r="H49" i="17" s="1"/>
  <c r="G28" i="17"/>
  <c r="H28" i="17" s="1"/>
  <c r="G34" i="17"/>
  <c r="H34" i="17" s="1"/>
  <c r="G48" i="17"/>
  <c r="H48" i="17" s="1"/>
  <c r="G22" i="17"/>
  <c r="H22" i="17" s="1"/>
  <c r="G39" i="17"/>
  <c r="H39" i="17" s="1"/>
  <c r="G10" i="17"/>
  <c r="H10" i="17" s="1"/>
  <c r="G12" i="17"/>
  <c r="H12" i="17" s="1"/>
  <c r="G15" i="17"/>
  <c r="H15" i="17" s="1"/>
  <c r="G47" i="17"/>
  <c r="H47" i="17" s="1"/>
  <c r="G35" i="17"/>
  <c r="H35" i="17" s="1"/>
  <c r="G10" i="1"/>
  <c r="I17" i="1"/>
  <c r="J17" i="1" s="1"/>
  <c r="K16" i="1"/>
  <c r="L16" i="1" s="1"/>
  <c r="M13" i="1"/>
  <c r="N13" i="1" s="1"/>
  <c r="E10" i="1"/>
  <c r="F10" i="1" s="1"/>
  <c r="G17" i="1"/>
  <c r="H17" i="1" s="1"/>
  <c r="I16" i="1"/>
  <c r="J16" i="1" s="1"/>
  <c r="K13" i="1"/>
  <c r="L13" i="1" s="1"/>
  <c r="M12" i="1"/>
  <c r="N12" i="1" s="1"/>
  <c r="I10" i="13"/>
  <c r="J10" i="13" s="1"/>
  <c r="I13" i="13"/>
  <c r="J13" i="13" s="1"/>
  <c r="I17" i="13"/>
  <c r="J17" i="13" s="1"/>
  <c r="I20" i="13"/>
  <c r="J20" i="13" s="1"/>
  <c r="I14" i="13"/>
  <c r="J14" i="13" s="1"/>
  <c r="I34" i="13"/>
  <c r="J34" i="13" s="1"/>
  <c r="I11" i="13"/>
  <c r="J11" i="13" s="1"/>
  <c r="I12" i="13"/>
  <c r="J12" i="13" s="1"/>
  <c r="I18" i="13"/>
  <c r="J18" i="13" s="1"/>
  <c r="I21" i="13"/>
  <c r="J21" i="13" s="1"/>
  <c r="I15" i="13"/>
  <c r="J15" i="13" s="1"/>
  <c r="M18" i="7"/>
  <c r="N18" i="7" s="1"/>
  <c r="M11" i="7"/>
  <c r="N11" i="7" s="1"/>
  <c r="M24" i="7"/>
  <c r="N24" i="7" s="1"/>
  <c r="M30" i="7"/>
  <c r="N30" i="7" s="1"/>
  <c r="M10" i="7"/>
  <c r="N10" i="7" s="1"/>
  <c r="M13" i="7"/>
  <c r="N13" i="7" s="1"/>
  <c r="M16" i="7"/>
  <c r="N16" i="7" s="1"/>
  <c r="M14" i="7"/>
  <c r="N14" i="7" s="1"/>
  <c r="M21" i="7"/>
  <c r="N21" i="7" s="1"/>
  <c r="M25" i="7"/>
  <c r="N25" i="7" s="1"/>
  <c r="M15" i="7"/>
  <c r="N15" i="7" s="1"/>
  <c r="M19" i="7"/>
  <c r="N19" i="7" s="1"/>
  <c r="M20" i="7"/>
  <c r="N20" i="7" s="1"/>
  <c r="M12" i="7"/>
  <c r="N12" i="7" s="1"/>
  <c r="M17" i="7"/>
  <c r="N17" i="7" s="1"/>
  <c r="I15" i="14"/>
  <c r="J15" i="14" s="1"/>
  <c r="I16" i="14"/>
  <c r="J16" i="14" s="1"/>
  <c r="I13" i="14"/>
  <c r="J13" i="14" s="1"/>
  <c r="I11" i="14"/>
  <c r="J11" i="14" s="1"/>
  <c r="I14" i="14"/>
  <c r="J14" i="14" s="1"/>
  <c r="I12" i="14"/>
  <c r="J12" i="14" s="1"/>
  <c r="K21" i="15"/>
  <c r="L21" i="15" s="1"/>
  <c r="K28" i="15"/>
  <c r="L28" i="15" s="1"/>
  <c r="K29" i="15"/>
  <c r="L29" i="15" s="1"/>
  <c r="K30" i="15"/>
  <c r="L30" i="15" s="1"/>
  <c r="K32" i="15"/>
  <c r="L32" i="15" s="1"/>
  <c r="K22" i="15"/>
  <c r="L22" i="15" s="1"/>
  <c r="K15" i="15"/>
  <c r="L15" i="15" s="1"/>
  <c r="K31" i="15"/>
  <c r="L31" i="15" s="1"/>
  <c r="K16" i="15"/>
  <c r="L16" i="15" s="1"/>
  <c r="K24" i="15"/>
  <c r="L24" i="15" s="1"/>
  <c r="K12" i="15"/>
  <c r="L12" i="15" s="1"/>
  <c r="K17" i="15"/>
  <c r="L17" i="15" s="1"/>
  <c r="K20" i="15"/>
  <c r="L20" i="15" s="1"/>
  <c r="K25" i="15"/>
  <c r="L25" i="15" s="1"/>
  <c r="K10" i="15"/>
  <c r="L10" i="15" s="1"/>
  <c r="K13" i="15"/>
  <c r="L13" i="15" s="1"/>
  <c r="K27" i="15"/>
  <c r="L27" i="15" s="1"/>
  <c r="K11" i="15"/>
  <c r="L11" i="15" s="1"/>
  <c r="K14" i="15"/>
  <c r="L14" i="15" s="1"/>
  <c r="M11" i="15"/>
  <c r="N11" i="15" s="1"/>
  <c r="M14" i="15"/>
  <c r="N14" i="15" s="1"/>
  <c r="M21" i="15"/>
  <c r="N21" i="15" s="1"/>
  <c r="M28" i="15"/>
  <c r="N28" i="15" s="1"/>
  <c r="M29" i="15"/>
  <c r="N29" i="15" s="1"/>
  <c r="M30" i="15"/>
  <c r="N30" i="15" s="1"/>
  <c r="M32" i="15"/>
  <c r="N32" i="15" s="1"/>
  <c r="M22" i="15"/>
  <c r="N22" i="15" s="1"/>
  <c r="M15" i="15"/>
  <c r="N15" i="15" s="1"/>
  <c r="M31" i="15"/>
  <c r="N31" i="15" s="1"/>
  <c r="M10" i="15"/>
  <c r="N10" i="15" s="1"/>
  <c r="M16" i="15"/>
  <c r="N16" i="15" s="1"/>
  <c r="M24" i="15"/>
  <c r="N24" i="15" s="1"/>
  <c r="M12" i="15"/>
  <c r="N12" i="15" s="1"/>
  <c r="M17" i="15"/>
  <c r="N17" i="15" s="1"/>
  <c r="M20" i="15"/>
  <c r="N20" i="15" s="1"/>
  <c r="M25" i="15"/>
  <c r="N25" i="15" s="1"/>
  <c r="M27" i="15"/>
  <c r="N27" i="15" s="1"/>
  <c r="M13" i="15"/>
  <c r="N13" i="15" s="1"/>
  <c r="E11" i="17"/>
  <c r="F11" i="17" s="1"/>
  <c r="E45" i="17"/>
  <c r="F45" i="17" s="1"/>
  <c r="E21" i="17"/>
  <c r="F21" i="17" s="1"/>
  <c r="E26" i="17"/>
  <c r="F26" i="17" s="1"/>
  <c r="O42" i="17"/>
  <c r="E49" i="17"/>
  <c r="F49" i="17" s="1"/>
  <c r="E51" i="17"/>
  <c r="F51" i="17" s="1"/>
  <c r="E36" i="17"/>
  <c r="F36" i="17" s="1"/>
  <c r="E48" i="17"/>
  <c r="F48" i="17" s="1"/>
  <c r="E28" i="17"/>
  <c r="F28" i="17" s="1"/>
  <c r="E39" i="17"/>
  <c r="F39" i="17" s="1"/>
  <c r="E34" i="17"/>
  <c r="F34" i="17" s="1"/>
  <c r="E12" i="17"/>
  <c r="F12" i="17" s="1"/>
  <c r="E22" i="17"/>
  <c r="F22" i="17" s="1"/>
  <c r="E15" i="17"/>
  <c r="F15" i="17" s="1"/>
  <c r="O33" i="17"/>
  <c r="O44" i="17"/>
  <c r="E47" i="17"/>
  <c r="F47" i="17" s="1"/>
  <c r="E17" i="17"/>
  <c r="F17" i="17" s="1"/>
  <c r="E30" i="17"/>
  <c r="F30" i="17" s="1"/>
  <c r="E35" i="17"/>
  <c r="F35" i="17" s="1"/>
  <c r="E50" i="17"/>
  <c r="F50" i="17" s="1"/>
  <c r="E10" i="17"/>
  <c r="F10" i="17" s="1"/>
  <c r="E38" i="17"/>
  <c r="F38" i="17" s="1"/>
  <c r="E13" i="17"/>
  <c r="F13" i="17" s="1"/>
  <c r="E32" i="17"/>
  <c r="F32" i="17" s="1"/>
  <c r="E43" i="17"/>
  <c r="F43" i="17" s="1"/>
  <c r="E27" i="17"/>
  <c r="F27" i="17" s="1"/>
  <c r="E37" i="17"/>
  <c r="F37" i="17" s="1"/>
  <c r="K12" i="17"/>
  <c r="L12" i="17" s="1"/>
  <c r="K22" i="17"/>
  <c r="L22" i="17" s="1"/>
  <c r="K47" i="17"/>
  <c r="L47" i="17" s="1"/>
  <c r="K48" i="17"/>
  <c r="L48" i="17" s="1"/>
  <c r="K15" i="17"/>
  <c r="L15" i="17" s="1"/>
  <c r="K13" i="17"/>
  <c r="L13" i="17" s="1"/>
  <c r="K30" i="17"/>
  <c r="L30" i="17" s="1"/>
  <c r="K43" i="17"/>
  <c r="L43" i="17" s="1"/>
  <c r="K11" i="17"/>
  <c r="L11" i="17" s="1"/>
  <c r="K38" i="17"/>
  <c r="L38" i="17" s="1"/>
  <c r="K10" i="17"/>
  <c r="L10" i="17" s="1"/>
  <c r="K17" i="17"/>
  <c r="L17" i="17" s="1"/>
  <c r="K26" i="17"/>
  <c r="L26" i="17" s="1"/>
  <c r="K37" i="17"/>
  <c r="L37" i="17" s="1"/>
  <c r="K45" i="17"/>
  <c r="L45" i="17" s="1"/>
  <c r="K21" i="17"/>
  <c r="L21" i="17" s="1"/>
  <c r="K16" i="17"/>
  <c r="L16" i="17" s="1"/>
  <c r="K34" i="17"/>
  <c r="L34" i="17" s="1"/>
  <c r="K49" i="17"/>
  <c r="L49" i="17" s="1"/>
  <c r="K28" i="17"/>
  <c r="L28" i="17" s="1"/>
  <c r="K39" i="17"/>
  <c r="L39" i="17" s="1"/>
  <c r="G11" i="15"/>
  <c r="H11" i="15" s="1"/>
  <c r="G15" i="15"/>
  <c r="H15" i="15" s="1"/>
  <c r="G22" i="15"/>
  <c r="H22" i="15" s="1"/>
  <c r="G27" i="15"/>
  <c r="H27" i="15" s="1"/>
  <c r="G32" i="15"/>
  <c r="H32" i="15" s="1"/>
  <c r="G13" i="15"/>
  <c r="H13" i="15" s="1"/>
  <c r="G16" i="15"/>
  <c r="H16" i="15" s="1"/>
  <c r="G21" i="15"/>
  <c r="H21" i="15" s="1"/>
  <c r="G28" i="15"/>
  <c r="H28" i="15" s="1"/>
  <c r="G29" i="15"/>
  <c r="H29" i="15" s="1"/>
  <c r="G10" i="15"/>
  <c r="H10" i="15" s="1"/>
  <c r="G12" i="15"/>
  <c r="H12" i="15" s="1"/>
  <c r="G17" i="15"/>
  <c r="H17" i="15" s="1"/>
  <c r="G24" i="15"/>
  <c r="H24" i="15" s="1"/>
  <c r="G30" i="15"/>
  <c r="H30" i="15" s="1"/>
  <c r="G14" i="15"/>
  <c r="H14" i="15" s="1"/>
  <c r="G20" i="15"/>
  <c r="H20" i="15" s="1"/>
  <c r="G25" i="15"/>
  <c r="H25" i="15" s="1"/>
  <c r="G31" i="15"/>
  <c r="H31" i="15" s="1"/>
  <c r="E11" i="1"/>
  <c r="F11" i="1" s="1"/>
  <c r="O11" i="1" s="1"/>
  <c r="G16" i="1"/>
  <c r="H16" i="1" s="1"/>
  <c r="I13" i="1"/>
  <c r="J13" i="1" s="1"/>
  <c r="K12" i="1"/>
  <c r="L12" i="1" s="1"/>
  <c r="M14" i="1"/>
  <c r="N14" i="1" s="1"/>
  <c r="O14" i="1" s="1"/>
  <c r="K13" i="7"/>
  <c r="L13" i="7" s="1"/>
  <c r="K24" i="7"/>
  <c r="L24" i="7" s="1"/>
  <c r="K10" i="7"/>
  <c r="L10" i="7" s="1"/>
  <c r="K14" i="7"/>
  <c r="L14" i="7" s="1"/>
  <c r="K21" i="7"/>
  <c r="L21" i="7" s="1"/>
  <c r="K25" i="7"/>
  <c r="L25" i="7" s="1"/>
  <c r="K12" i="7"/>
  <c r="L12" i="7" s="1"/>
  <c r="K15" i="7"/>
  <c r="L15" i="7" s="1"/>
  <c r="K19" i="7"/>
  <c r="L19" i="7" s="1"/>
  <c r="K20" i="7"/>
  <c r="L20" i="7" s="1"/>
  <c r="K11" i="7"/>
  <c r="L11" i="7" s="1"/>
  <c r="K16" i="7"/>
  <c r="L16" i="7" s="1"/>
  <c r="K17" i="7"/>
  <c r="L17" i="7" s="1"/>
  <c r="K18" i="7"/>
  <c r="L18" i="7" s="1"/>
  <c r="K11" i="12"/>
  <c r="L11" i="12" s="1"/>
  <c r="K13" i="12"/>
  <c r="L13" i="12" s="1"/>
  <c r="K10" i="12"/>
  <c r="L10" i="12" s="1"/>
  <c r="K12" i="6"/>
  <c r="L12" i="6" s="1"/>
  <c r="K11" i="6"/>
  <c r="L11" i="6" s="1"/>
  <c r="K10" i="6"/>
  <c r="L10" i="6" s="1"/>
  <c r="K10" i="10"/>
  <c r="L10" i="10" s="1"/>
  <c r="K12" i="10"/>
  <c r="L12" i="10" s="1"/>
  <c r="K11" i="10"/>
  <c r="L11" i="10" s="1"/>
  <c r="I10" i="12"/>
  <c r="J10" i="12" s="1"/>
  <c r="I11" i="12"/>
  <c r="J11" i="12" s="1"/>
  <c r="I13" i="12"/>
  <c r="J13" i="12" s="1"/>
  <c r="I14" i="16"/>
  <c r="J14" i="16" s="1"/>
  <c r="I12" i="16"/>
  <c r="J12" i="16" s="1"/>
  <c r="I13" i="16"/>
  <c r="J13" i="16" s="1"/>
  <c r="I11" i="16"/>
  <c r="J11" i="16" s="1"/>
  <c r="I15" i="16"/>
  <c r="J15" i="16" s="1"/>
  <c r="Z18" i="1"/>
  <c r="Z19" i="1"/>
  <c r="Z15" i="1"/>
  <c r="Z12" i="1"/>
  <c r="Z20" i="1"/>
  <c r="D20" i="1" s="1"/>
  <c r="Z10" i="1"/>
  <c r="Z17" i="1"/>
  <c r="Z16" i="1"/>
  <c r="Z13" i="1"/>
  <c r="Z11" i="1"/>
  <c r="Z14" i="1"/>
  <c r="O17" i="1" l="1"/>
  <c r="O13" i="1"/>
  <c r="O19" i="13"/>
  <c r="O13" i="4"/>
  <c r="O43" i="17"/>
  <c r="O11" i="4"/>
  <c r="O22" i="5"/>
  <c r="D22" i="5" s="1"/>
  <c r="O10" i="17"/>
  <c r="O45" i="17"/>
  <c r="O50" i="17"/>
  <c r="O12" i="1"/>
  <c r="O10" i="4"/>
  <c r="O38" i="17"/>
  <c r="O12" i="17"/>
  <c r="O36" i="17"/>
  <c r="O26" i="17"/>
  <c r="O46" i="17"/>
  <c r="O35" i="11"/>
  <c r="O18" i="7"/>
  <c r="O25" i="7"/>
  <c r="O12" i="5"/>
  <c r="O13" i="13"/>
  <c r="O12" i="13"/>
  <c r="O33" i="11"/>
  <c r="O15" i="11"/>
  <c r="D15" i="11" s="1"/>
  <c r="O12" i="16"/>
  <c r="O14" i="15"/>
  <c r="O24" i="15"/>
  <c r="O28" i="15"/>
  <c r="O30" i="9"/>
  <c r="O11" i="9"/>
  <c r="O21" i="9"/>
  <c r="O29" i="9"/>
  <c r="O34" i="17"/>
  <c r="O25" i="17"/>
  <c r="O17" i="7"/>
  <c r="O21" i="7"/>
  <c r="O10" i="12"/>
  <c r="O18" i="5"/>
  <c r="D18" i="5" s="1"/>
  <c r="O23" i="13"/>
  <c r="D23" i="13" s="1"/>
  <c r="O34" i="13"/>
  <c r="D34" i="13" s="1"/>
  <c r="O11" i="11"/>
  <c r="O13" i="11"/>
  <c r="O11" i="15"/>
  <c r="O16" i="15"/>
  <c r="O21" i="15"/>
  <c r="O20" i="9"/>
  <c r="O39" i="9"/>
  <c r="O40" i="9"/>
  <c r="O31" i="9"/>
  <c r="O31" i="17"/>
  <c r="O41" i="17"/>
  <c r="O20" i="17"/>
  <c r="O21" i="17"/>
  <c r="O16" i="7"/>
  <c r="O14" i="7"/>
  <c r="O11" i="12"/>
  <c r="O13" i="5"/>
  <c r="O36" i="13"/>
  <c r="D36" i="13" s="1"/>
  <c r="O11" i="13"/>
  <c r="O29" i="13"/>
  <c r="D29" i="13" s="1"/>
  <c r="O27" i="11"/>
  <c r="D27" i="11" s="1"/>
  <c r="O27" i="15"/>
  <c r="O31" i="15"/>
  <c r="O14" i="14"/>
  <c r="O41" i="9"/>
  <c r="O38" i="9"/>
  <c r="O32" i="9"/>
  <c r="O18" i="9"/>
  <c r="O37" i="17"/>
  <c r="O35" i="17"/>
  <c r="O15" i="17"/>
  <c r="O39" i="17"/>
  <c r="O51" i="17"/>
  <c r="O16" i="17"/>
  <c r="O19" i="17"/>
  <c r="O11" i="7"/>
  <c r="O12" i="4"/>
  <c r="O13" i="12"/>
  <c r="O14" i="5"/>
  <c r="O17" i="13"/>
  <c r="O31" i="13"/>
  <c r="D31" i="13" s="1"/>
  <c r="O14" i="13"/>
  <c r="O17" i="11"/>
  <c r="O13" i="15"/>
  <c r="O15" i="15"/>
  <c r="O15" i="14"/>
  <c r="O11" i="6"/>
  <c r="O35" i="9"/>
  <c r="O17" i="9"/>
  <c r="O33" i="9"/>
  <c r="O15" i="9"/>
  <c r="O27" i="17"/>
  <c r="O30" i="17"/>
  <c r="O52" i="17"/>
  <c r="O24" i="17"/>
  <c r="O49" i="17"/>
  <c r="O19" i="7"/>
  <c r="O11" i="5"/>
  <c r="O10" i="5"/>
  <c r="O23" i="17"/>
  <c r="O20" i="13"/>
  <c r="O21" i="13"/>
  <c r="O25" i="11"/>
  <c r="D25" i="11" s="1"/>
  <c r="O14" i="11"/>
  <c r="O14" i="16"/>
  <c r="O12" i="8"/>
  <c r="O25" i="15"/>
  <c r="O22" i="15"/>
  <c r="O13" i="14"/>
  <c r="O12" i="6"/>
  <c r="O26" i="9"/>
  <c r="O12" i="9"/>
  <c r="O28" i="9"/>
  <c r="O16" i="9"/>
  <c r="O17" i="17"/>
  <c r="O28" i="17"/>
  <c r="O11" i="17"/>
  <c r="O30" i="7"/>
  <c r="O15" i="7"/>
  <c r="O15" i="5"/>
  <c r="O10" i="13"/>
  <c r="O23" i="11"/>
  <c r="D23" i="11" s="1"/>
  <c r="O15" i="16"/>
  <c r="O10" i="8"/>
  <c r="O16" i="1"/>
  <c r="O20" i="15"/>
  <c r="O32" i="15"/>
  <c r="O12" i="14"/>
  <c r="O10" i="6"/>
  <c r="O10" i="10"/>
  <c r="O25" i="9"/>
  <c r="O10" i="9"/>
  <c r="O44" i="9"/>
  <c r="O14" i="17"/>
  <c r="O18" i="17"/>
  <c r="O10" i="7"/>
  <c r="O12" i="7"/>
  <c r="O29" i="5"/>
  <c r="D29" i="5" s="1"/>
  <c r="O21" i="5"/>
  <c r="O30" i="13"/>
  <c r="D30" i="13" s="1"/>
  <c r="O15" i="13"/>
  <c r="O10" i="11"/>
  <c r="O18" i="11"/>
  <c r="O11" i="16"/>
  <c r="O11" i="8"/>
  <c r="O17" i="15"/>
  <c r="O30" i="15"/>
  <c r="O16" i="14"/>
  <c r="O24" i="7"/>
  <c r="O12" i="10"/>
  <c r="O19" i="9"/>
  <c r="O24" i="9"/>
  <c r="O22" i="9"/>
  <c r="O32" i="17"/>
  <c r="O29" i="17"/>
  <c r="O40" i="17"/>
  <c r="O13" i="17"/>
  <c r="O47" i="17"/>
  <c r="O22" i="17"/>
  <c r="O48" i="17"/>
  <c r="O13" i="7"/>
  <c r="O20" i="7"/>
  <c r="O16" i="5"/>
  <c r="O20" i="5"/>
  <c r="D20" i="5" s="1"/>
  <c r="O27" i="13"/>
  <c r="D27" i="13" s="1"/>
  <c r="O18" i="13"/>
  <c r="D18" i="13" s="1"/>
  <c r="O24" i="11"/>
  <c r="O13" i="16"/>
  <c r="O14" i="8"/>
  <c r="O10" i="15"/>
  <c r="O12" i="15"/>
  <c r="O29" i="15"/>
  <c r="O11" i="14"/>
  <c r="O11" i="10"/>
  <c r="O13" i="9"/>
  <c r="O23" i="9"/>
  <c r="O14" i="9"/>
  <c r="D14" i="1"/>
  <c r="N10" i="1" l="1"/>
  <c r="L10" i="1"/>
  <c r="J10" i="1"/>
  <c r="H10" i="1"/>
  <c r="M9" i="1"/>
  <c r="K9" i="1"/>
  <c r="I9" i="1"/>
  <c r="G9" i="1"/>
  <c r="E9" i="1"/>
  <c r="E8" i="1"/>
  <c r="O10" i="1" l="1"/>
  <c r="AK10" i="1" l="1"/>
  <c r="J16" i="19" l="1"/>
  <c r="K16" i="19" s="1"/>
  <c r="P16" i="19" s="1"/>
  <c r="J22" i="19"/>
  <c r="K22" i="19" s="1"/>
  <c r="P22" i="19" s="1"/>
  <c r="J12" i="19"/>
  <c r="K12" i="19" s="1"/>
  <c r="P12" i="19" s="1"/>
  <c r="J30" i="20"/>
  <c r="K30" i="20" s="1"/>
  <c r="P30" i="20" s="1"/>
  <c r="J19" i="20"/>
  <c r="K19" i="20" s="1"/>
  <c r="P19" i="20" s="1"/>
  <c r="J18" i="20"/>
  <c r="K18" i="20" s="1"/>
  <c r="P18" i="20" s="1"/>
  <c r="J26" i="21"/>
  <c r="K26" i="21" s="1"/>
  <c r="P26" i="21" s="1"/>
  <c r="J17" i="22"/>
  <c r="K17" i="22" s="1"/>
  <c r="P17" i="22" s="1"/>
  <c r="J10" i="19" l="1"/>
  <c r="K10" i="19" s="1"/>
  <c r="P10" i="19" s="1"/>
  <c r="J15" i="19"/>
  <c r="K15" i="19" s="1"/>
  <c r="P15" i="19" s="1"/>
  <c r="J21" i="19"/>
  <c r="K21" i="19" s="1"/>
  <c r="P21" i="19" s="1"/>
  <c r="J27" i="19"/>
  <c r="K27" i="19" s="1"/>
  <c r="P27" i="19" s="1"/>
  <c r="J31" i="19"/>
  <c r="K31" i="19" s="1"/>
  <c r="P31" i="19" s="1"/>
  <c r="J29" i="22"/>
  <c r="K29" i="22" s="1"/>
  <c r="P29" i="22" s="1"/>
  <c r="J11" i="22"/>
  <c r="K11" i="22" s="1"/>
  <c r="P11" i="22" s="1"/>
  <c r="J24" i="22"/>
  <c r="K24" i="22" s="1"/>
  <c r="P24" i="22" s="1"/>
  <c r="J32" i="22"/>
  <c r="K32" i="22" s="1"/>
  <c r="P32" i="22" s="1"/>
  <c r="J30" i="22"/>
  <c r="K30" i="22" s="1"/>
  <c r="P30" i="22" s="1"/>
  <c r="J10" i="22"/>
  <c r="K10" i="22" s="1"/>
  <c r="P10" i="22" s="1"/>
  <c r="J22" i="22"/>
  <c r="K22" i="22" s="1"/>
  <c r="P22" i="22" s="1"/>
  <c r="J13" i="22"/>
  <c r="K13" i="22" s="1"/>
  <c r="P13" i="22" s="1"/>
  <c r="J20" i="22"/>
  <c r="K20" i="22" s="1"/>
  <c r="P20" i="22" s="1"/>
  <c r="J33" i="22"/>
  <c r="K33" i="22" s="1"/>
  <c r="P33" i="22" s="1"/>
  <c r="J14" i="22"/>
  <c r="K14" i="22" s="1"/>
  <c r="P14" i="22" s="1"/>
  <c r="J16" i="22"/>
  <c r="K16" i="22" s="1"/>
  <c r="P16" i="22" s="1"/>
  <c r="J15" i="22"/>
  <c r="K15" i="22" s="1"/>
  <c r="P15" i="22" s="1"/>
  <c r="J31" i="22"/>
  <c r="K31" i="22" s="1"/>
  <c r="P31" i="22" s="1"/>
  <c r="J21" i="22"/>
  <c r="K21" i="22" s="1"/>
  <c r="P21" i="22" s="1"/>
  <c r="J23" i="22"/>
  <c r="K23" i="22" s="1"/>
  <c r="P23" i="22" s="1"/>
  <c r="J19" i="22"/>
  <c r="K19" i="22" s="1"/>
  <c r="P19" i="22" s="1"/>
  <c r="J12" i="22"/>
  <c r="K12" i="22" s="1"/>
  <c r="P12" i="22" s="1"/>
  <c r="J32" i="21"/>
  <c r="K32" i="21" s="1"/>
  <c r="P32" i="21" s="1"/>
  <c r="J19" i="21"/>
  <c r="K19" i="21" s="1"/>
  <c r="P19" i="21" s="1"/>
  <c r="J24" i="21"/>
  <c r="K24" i="21" s="1"/>
  <c r="P24" i="21" s="1"/>
  <c r="J20" i="21"/>
  <c r="K20" i="21" s="1"/>
  <c r="P20" i="21" s="1"/>
  <c r="J21" i="21"/>
  <c r="K21" i="21" s="1"/>
  <c r="P21" i="21" s="1"/>
  <c r="J23" i="21"/>
  <c r="K23" i="21" s="1"/>
  <c r="P23" i="21" s="1"/>
  <c r="J12" i="21"/>
  <c r="K12" i="21" s="1"/>
  <c r="P12" i="21" s="1"/>
  <c r="J15" i="21"/>
  <c r="K15" i="21" s="1"/>
  <c r="P15" i="21" s="1"/>
  <c r="J14" i="21"/>
  <c r="K14" i="21" s="1"/>
  <c r="P14" i="21" s="1"/>
  <c r="J33" i="21"/>
  <c r="K33" i="21" s="1"/>
  <c r="P33" i="21" s="1"/>
  <c r="J13" i="21"/>
  <c r="K13" i="21" s="1"/>
  <c r="P13" i="21" s="1"/>
  <c r="J16" i="21"/>
  <c r="K16" i="21" s="1"/>
  <c r="P16" i="21" s="1"/>
  <c r="J10" i="21"/>
  <c r="K10" i="21" s="1"/>
  <c r="P10" i="21" s="1"/>
  <c r="J22" i="21"/>
  <c r="K22" i="21" s="1"/>
  <c r="P22" i="21" s="1"/>
  <c r="J31" i="21"/>
  <c r="K31" i="21" s="1"/>
  <c r="P31" i="21" s="1"/>
  <c r="J18" i="21"/>
  <c r="K18" i="21" s="1"/>
  <c r="P18" i="21" s="1"/>
  <c r="J17" i="21"/>
  <c r="K17" i="21" s="1"/>
  <c r="P17" i="21" s="1"/>
  <c r="J11" i="21"/>
  <c r="K11" i="21" s="1"/>
  <c r="P11" i="21" s="1"/>
  <c r="J11" i="20"/>
  <c r="K11" i="20" s="1"/>
  <c r="P11" i="20" s="1"/>
  <c r="J33" i="20"/>
  <c r="K33" i="20" s="1"/>
  <c r="P33" i="20" s="1"/>
  <c r="J25" i="20"/>
  <c r="K25" i="20" s="1"/>
  <c r="P25" i="20" s="1"/>
  <c r="J13" i="20"/>
  <c r="K13" i="20" s="1"/>
  <c r="P13" i="20" s="1"/>
  <c r="J22" i="20"/>
  <c r="K22" i="20" s="1"/>
  <c r="P22" i="20" s="1"/>
  <c r="J23" i="20"/>
  <c r="K23" i="20" s="1"/>
  <c r="P23" i="20" s="1"/>
  <c r="J21" i="20"/>
  <c r="K21" i="20" s="1"/>
  <c r="P21" i="20" s="1"/>
  <c r="J14" i="20"/>
  <c r="K14" i="20" s="1"/>
  <c r="P14" i="20" s="1"/>
  <c r="J17" i="20"/>
  <c r="K17" i="20" s="1"/>
  <c r="P17" i="20" s="1"/>
  <c r="J31" i="20"/>
  <c r="K31" i="20" s="1"/>
  <c r="P31" i="20" s="1"/>
  <c r="J16" i="20"/>
  <c r="K16" i="20" s="1"/>
  <c r="P16" i="20" s="1"/>
  <c r="J20" i="20"/>
  <c r="K20" i="20" s="1"/>
  <c r="P20" i="20" s="1"/>
  <c r="J32" i="20"/>
  <c r="K32" i="20" s="1"/>
  <c r="P32" i="20" s="1"/>
  <c r="J24" i="20"/>
  <c r="K24" i="20" s="1"/>
  <c r="P24" i="20" s="1"/>
  <c r="J10" i="20"/>
  <c r="K10" i="20" s="1"/>
  <c r="P10" i="20" s="1"/>
  <c r="J12" i="20"/>
  <c r="K12" i="20" s="1"/>
  <c r="P12" i="20" s="1"/>
  <c r="J20" i="19"/>
  <c r="K20" i="19" s="1"/>
  <c r="P20" i="19" s="1"/>
  <c r="J30" i="19"/>
  <c r="K30" i="19" s="1"/>
  <c r="P30" i="19" s="1"/>
  <c r="J32" i="19"/>
  <c r="K32" i="19" s="1"/>
  <c r="P32" i="19" s="1"/>
  <c r="J14" i="19"/>
  <c r="K14" i="19" s="1"/>
  <c r="P14" i="19" s="1"/>
  <c r="J33" i="19"/>
  <c r="K33" i="19" s="1"/>
  <c r="P33" i="19" s="1"/>
  <c r="J29" i="19"/>
  <c r="K29" i="19" s="1"/>
  <c r="P29" i="19" s="1"/>
  <c r="J17" i="19"/>
  <c r="K17" i="19" s="1"/>
  <c r="P17" i="19" s="1"/>
  <c r="J19" i="19"/>
  <c r="K19" i="19" s="1"/>
  <c r="P19" i="19" s="1"/>
  <c r="J11" i="19"/>
  <c r="K11" i="19" s="1"/>
  <c r="P11" i="19" s="1"/>
  <c r="J28" i="19"/>
  <c r="K28" i="19" s="1"/>
  <c r="P28" i="19" s="1"/>
  <c r="J13" i="19"/>
  <c r="K13" i="19" s="1"/>
  <c r="P13" i="19" s="1"/>
  <c r="AN9" i="6" l="1"/>
  <c r="AN9" i="8"/>
  <c r="AN9" i="10"/>
  <c r="AN9" i="9"/>
  <c r="AN9" i="5"/>
  <c r="AN9" i="7"/>
  <c r="AN9" i="4"/>
  <c r="AN9" i="1"/>
  <c r="AR9" i="10"/>
  <c r="AR9" i="7"/>
  <c r="AR9" i="5"/>
  <c r="AR9" i="9"/>
  <c r="AR9" i="8"/>
  <c r="AR9" i="6"/>
  <c r="AR9" i="4"/>
  <c r="AR9" i="1"/>
  <c r="AP9" i="8"/>
  <c r="AP9" i="6"/>
  <c r="AP9" i="7"/>
  <c r="AP9" i="10"/>
  <c r="AP9" i="9"/>
  <c r="AP9" i="5"/>
  <c r="AP9" i="4"/>
  <c r="AP9" i="1"/>
  <c r="AT9" i="9"/>
  <c r="AT9" i="8"/>
  <c r="AT9" i="6"/>
  <c r="AT9" i="10"/>
  <c r="AT9" i="7"/>
  <c r="AT9" i="5"/>
  <c r="AT9" i="4"/>
  <c r="AT9" i="1"/>
  <c r="AT21" i="7"/>
  <c r="AU21" i="7" s="1"/>
  <c r="AT17" i="7"/>
  <c r="AU17" i="7" s="1"/>
  <c r="AT20" i="7"/>
  <c r="AU20" i="7" s="1"/>
  <c r="AT18" i="7"/>
  <c r="AU18" i="7" s="1"/>
  <c r="AT10" i="7"/>
  <c r="AU10" i="7" s="1"/>
  <c r="AT16" i="7"/>
  <c r="AU16" i="7" s="1"/>
  <c r="AT11" i="7"/>
  <c r="AU11" i="7" s="1"/>
  <c r="AT12" i="7"/>
  <c r="AU12" i="7" s="1"/>
  <c r="AT19" i="7"/>
  <c r="AU19" i="7" s="1"/>
  <c r="AT14" i="7"/>
  <c r="AU14" i="7" s="1"/>
  <c r="AT25" i="7"/>
  <c r="AU25" i="7" s="1"/>
  <c r="AT13" i="7"/>
  <c r="AU13" i="7" s="1"/>
  <c r="AT15" i="7"/>
  <c r="AU15" i="7" s="1"/>
  <c r="AT23" i="7"/>
  <c r="AU23" i="7" s="1"/>
  <c r="AT14" i="5"/>
  <c r="AU14" i="5" s="1"/>
  <c r="AT15" i="5"/>
  <c r="AU15" i="5" s="1"/>
  <c r="AT11" i="5"/>
  <c r="AU11" i="5" s="1"/>
  <c r="AT19" i="5"/>
  <c r="AU19" i="5" s="1"/>
  <c r="AT17" i="5"/>
  <c r="AU17" i="5" s="1"/>
  <c r="AT12" i="5"/>
  <c r="AU12" i="5" s="1"/>
  <c r="AT16" i="5"/>
  <c r="AU16" i="5" s="1"/>
  <c r="AT23" i="5"/>
  <c r="AU23" i="5" s="1"/>
  <c r="AT10" i="5"/>
  <c r="AU10" i="5" s="1"/>
  <c r="AT13" i="5"/>
  <c r="AU13" i="5" s="1"/>
  <c r="AN11" i="14"/>
  <c r="AO11" i="14" s="1"/>
  <c r="AN13" i="14"/>
  <c r="AO13" i="14" s="1"/>
  <c r="AN10" i="14"/>
  <c r="AO10" i="14" s="1"/>
  <c r="AN12" i="14"/>
  <c r="AO12" i="14" s="1"/>
  <c r="AN14" i="14"/>
  <c r="AO14" i="14" s="1"/>
  <c r="AR16" i="18"/>
  <c r="AS16" i="18" s="1"/>
  <c r="AR18" i="18"/>
  <c r="AS18" i="18" s="1"/>
  <c r="AR22" i="18"/>
  <c r="AS22" i="18" s="1"/>
  <c r="AR11" i="18"/>
  <c r="AS11" i="18" s="1"/>
  <c r="AR21" i="18"/>
  <c r="AS21" i="18" s="1"/>
  <c r="AR27" i="18"/>
  <c r="AS27" i="18" s="1"/>
  <c r="AR25" i="18"/>
  <c r="AS25" i="18" s="1"/>
  <c r="AR12" i="18"/>
  <c r="AS12" i="18" s="1"/>
  <c r="AR14" i="18"/>
  <c r="AS14" i="18" s="1"/>
  <c r="AR10" i="18"/>
  <c r="AS10" i="18" s="1"/>
  <c r="AR31" i="18"/>
  <c r="AS31" i="18" s="1"/>
  <c r="AR13" i="18"/>
  <c r="AS13" i="18" s="1"/>
  <c r="AR20" i="18"/>
  <c r="AS20" i="18" s="1"/>
  <c r="AP16" i="18"/>
  <c r="AQ16" i="18" s="1"/>
  <c r="AP18" i="18"/>
  <c r="AQ18" i="18" s="1"/>
  <c r="AP22" i="18"/>
  <c r="AQ22" i="18" s="1"/>
  <c r="AP11" i="18"/>
  <c r="AQ11" i="18" s="1"/>
  <c r="AP21" i="18"/>
  <c r="AQ21" i="18" s="1"/>
  <c r="AP27" i="18"/>
  <c r="AQ27" i="18" s="1"/>
  <c r="AP25" i="18"/>
  <c r="AQ25" i="18" s="1"/>
  <c r="AP12" i="18"/>
  <c r="AQ12" i="18" s="1"/>
  <c r="AP14" i="18"/>
  <c r="AQ14" i="18" s="1"/>
  <c r="AP31" i="18"/>
  <c r="AQ31" i="18" s="1"/>
  <c r="AP13" i="18"/>
  <c r="AQ13" i="18" s="1"/>
  <c r="AP20" i="18"/>
  <c r="AQ20" i="18" s="1"/>
  <c r="AP10" i="18"/>
  <c r="AQ10" i="18" s="1"/>
  <c r="AP17" i="18"/>
  <c r="AQ17" i="18" s="1"/>
  <c r="AR11" i="4"/>
  <c r="AS11" i="4" s="1"/>
  <c r="AR10" i="4"/>
  <c r="AS10" i="4" s="1"/>
  <c r="AP11" i="5"/>
  <c r="AQ11" i="5" s="1"/>
  <c r="AP13" i="5"/>
  <c r="AQ13" i="5" s="1"/>
  <c r="AP15" i="5"/>
  <c r="AQ15" i="5" s="1"/>
  <c r="AP19" i="5"/>
  <c r="AQ19" i="5" s="1"/>
  <c r="AP12" i="5"/>
  <c r="AQ12" i="5" s="1"/>
  <c r="AP14" i="5"/>
  <c r="AQ14" i="5" s="1"/>
  <c r="AP23" i="5"/>
  <c r="AQ23" i="5" s="1"/>
  <c r="AP17" i="5"/>
  <c r="AQ17" i="5" s="1"/>
  <c r="AP16" i="5"/>
  <c r="AQ16" i="5" s="1"/>
  <c r="AP10" i="5"/>
  <c r="AQ10" i="5" s="1"/>
  <c r="AL11" i="4"/>
  <c r="AM11" i="4" s="1"/>
  <c r="AL10" i="4"/>
  <c r="AM10" i="4" s="1"/>
  <c r="AR11" i="16"/>
  <c r="AS11" i="16" s="1"/>
  <c r="AR12" i="16"/>
  <c r="AS12" i="16" s="1"/>
  <c r="AR10" i="16"/>
  <c r="AS10" i="16" s="1"/>
  <c r="AP13" i="11"/>
  <c r="AQ13" i="11" s="1"/>
  <c r="AP12" i="11"/>
  <c r="AQ12" i="11" s="1"/>
  <c r="AP22" i="11"/>
  <c r="AQ22" i="11" s="1"/>
  <c r="AP16" i="11"/>
  <c r="AQ16" i="11" s="1"/>
  <c r="AP28" i="11"/>
  <c r="AQ28" i="11" s="1"/>
  <c r="AP11" i="11"/>
  <c r="AQ11" i="11" s="1"/>
  <c r="AP14" i="11"/>
  <c r="AQ14" i="11" s="1"/>
  <c r="AP18" i="11"/>
  <c r="AQ18" i="11" s="1"/>
  <c r="AP17" i="11"/>
  <c r="AQ17" i="11" s="1"/>
  <c r="AP20" i="11"/>
  <c r="AQ20" i="11" s="1"/>
  <c r="AP26" i="11"/>
  <c r="AQ26" i="11" s="1"/>
  <c r="AP21" i="11"/>
  <c r="AQ21" i="11" s="1"/>
  <c r="AP29" i="11"/>
  <c r="AQ29" i="11" s="1"/>
  <c r="AR10" i="10"/>
  <c r="AS10" i="10" s="1"/>
  <c r="AR11" i="10"/>
  <c r="AS11" i="10" s="1"/>
  <c r="AT10" i="10"/>
  <c r="AU10" i="10" s="1"/>
  <c r="AT11" i="10"/>
  <c r="AU11" i="10" s="1"/>
  <c r="AP13" i="7"/>
  <c r="AQ13" i="7" s="1"/>
  <c r="AP19" i="7"/>
  <c r="AQ19" i="7" s="1"/>
  <c r="AP17" i="7"/>
  <c r="AQ17" i="7" s="1"/>
  <c r="AP23" i="7"/>
  <c r="AQ23" i="7" s="1"/>
  <c r="AP20" i="7"/>
  <c r="AQ20" i="7" s="1"/>
  <c r="AP18" i="7"/>
  <c r="AQ18" i="7" s="1"/>
  <c r="AP21" i="7"/>
  <c r="AQ21" i="7" s="1"/>
  <c r="AP16" i="7"/>
  <c r="AQ16" i="7" s="1"/>
  <c r="AP11" i="7"/>
  <c r="AQ11" i="7" s="1"/>
  <c r="AP10" i="7"/>
  <c r="AQ10" i="7" s="1"/>
  <c r="AP12" i="7"/>
  <c r="AQ12" i="7" s="1"/>
  <c r="AP25" i="7"/>
  <c r="AQ25" i="7" s="1"/>
  <c r="AP14" i="7"/>
  <c r="AQ14" i="7" s="1"/>
  <c r="AP15" i="7"/>
  <c r="AQ15" i="7" s="1"/>
  <c r="AL17" i="7"/>
  <c r="AM17" i="7" s="1"/>
  <c r="AL12" i="7"/>
  <c r="AM12" i="7" s="1"/>
  <c r="AL15" i="7"/>
  <c r="AM15" i="7" s="1"/>
  <c r="AL13" i="7"/>
  <c r="AM13" i="7" s="1"/>
  <c r="AL11" i="7"/>
  <c r="AM11" i="7" s="1"/>
  <c r="AL23" i="7"/>
  <c r="AM23" i="7" s="1"/>
  <c r="AL20" i="7"/>
  <c r="AM20" i="7" s="1"/>
  <c r="AL14" i="7"/>
  <c r="AM14" i="7" s="1"/>
  <c r="AL21" i="7"/>
  <c r="AM21" i="7" s="1"/>
  <c r="AL16" i="7"/>
  <c r="AM16" i="7" s="1"/>
  <c r="AL10" i="7"/>
  <c r="AM10" i="7" s="1"/>
  <c r="AL18" i="7"/>
  <c r="AM18" i="7" s="1"/>
  <c r="AL19" i="7"/>
  <c r="AM19" i="7" s="1"/>
  <c r="AT20" i="18"/>
  <c r="AU20" i="18" s="1"/>
  <c r="AT16" i="18"/>
  <c r="AU16" i="18" s="1"/>
  <c r="AT18" i="18"/>
  <c r="AU18" i="18" s="1"/>
  <c r="AT22" i="18"/>
  <c r="AU22" i="18" s="1"/>
  <c r="AT27" i="18"/>
  <c r="AU27" i="18" s="1"/>
  <c r="AT24" i="18"/>
  <c r="AU24" i="18" s="1"/>
  <c r="AT25" i="18"/>
  <c r="AU25" i="18" s="1"/>
  <c r="AT10" i="18"/>
  <c r="AU10" i="18" s="1"/>
  <c r="AT12" i="18"/>
  <c r="AU12" i="18" s="1"/>
  <c r="AT14" i="18"/>
  <c r="AU14" i="18" s="1"/>
  <c r="AT31" i="18"/>
  <c r="AU31" i="18" s="1"/>
  <c r="AT11" i="4"/>
  <c r="AU11" i="4" s="1"/>
  <c r="AT10" i="4"/>
  <c r="AU10" i="4" s="1"/>
  <c r="AR19" i="5"/>
  <c r="AS19" i="5" s="1"/>
  <c r="AR17" i="5"/>
  <c r="AS17" i="5" s="1"/>
  <c r="AR23" i="5"/>
  <c r="AS23" i="5" s="1"/>
  <c r="AR16" i="5"/>
  <c r="AS16" i="5" s="1"/>
  <c r="AR13" i="5"/>
  <c r="AS13" i="5" s="1"/>
  <c r="AR14" i="5"/>
  <c r="AS14" i="5" s="1"/>
  <c r="AR11" i="5"/>
  <c r="AS11" i="5" s="1"/>
  <c r="AR10" i="5"/>
  <c r="AS10" i="5" s="1"/>
  <c r="AR15" i="5"/>
  <c r="AS15" i="5" s="1"/>
  <c r="AR12" i="5"/>
  <c r="AS12" i="5" s="1"/>
  <c r="AN23" i="5"/>
  <c r="AO23" i="5" s="1"/>
  <c r="AN17" i="5"/>
  <c r="AO17" i="5" s="1"/>
  <c r="AN14" i="5"/>
  <c r="AO14" i="5" s="1"/>
  <c r="AN16" i="5"/>
  <c r="AO16" i="5" s="1"/>
  <c r="AN11" i="5"/>
  <c r="AO11" i="5" s="1"/>
  <c r="AN13" i="5"/>
  <c r="AO13" i="5" s="1"/>
  <c r="AN15" i="5"/>
  <c r="AO15" i="5" s="1"/>
  <c r="AN19" i="5"/>
  <c r="AO19" i="5" s="1"/>
  <c r="AN10" i="5"/>
  <c r="AO10" i="5" s="1"/>
  <c r="AN12" i="5"/>
  <c r="AO12" i="5" s="1"/>
  <c r="AP10" i="10"/>
  <c r="AQ10" i="10" s="1"/>
  <c r="AP11" i="10"/>
  <c r="AQ11" i="10" s="1"/>
  <c r="AT14" i="14"/>
  <c r="AU14" i="14" s="1"/>
  <c r="AT11" i="14"/>
  <c r="AU11" i="14" s="1"/>
  <c r="AT13" i="14"/>
  <c r="AU13" i="14" s="1"/>
  <c r="AT12" i="14"/>
  <c r="AU12" i="14" s="1"/>
  <c r="AT10" i="14"/>
  <c r="AU10" i="14" s="1"/>
  <c r="AT14" i="15"/>
  <c r="AU14" i="15" s="1"/>
  <c r="AT16" i="15"/>
  <c r="AU16" i="15" s="1"/>
  <c r="AT11" i="15"/>
  <c r="AU11" i="15" s="1"/>
  <c r="AT20" i="15"/>
  <c r="AU20" i="15" s="1"/>
  <c r="AT17" i="15"/>
  <c r="AU17" i="15" s="1"/>
  <c r="AT15" i="15"/>
  <c r="AU15" i="15" s="1"/>
  <c r="AT19" i="15"/>
  <c r="AU19" i="15" s="1"/>
  <c r="AT13" i="15"/>
  <c r="AU13" i="15" s="1"/>
  <c r="AT10" i="15"/>
  <c r="AU10" i="15" s="1"/>
  <c r="AN23" i="15"/>
  <c r="AO23" i="15" s="1"/>
  <c r="AN10" i="15"/>
  <c r="AO10" i="15" s="1"/>
  <c r="AN21" i="15"/>
  <c r="AO21" i="15" s="1"/>
  <c r="AN13" i="15"/>
  <c r="AO13" i="15" s="1"/>
  <c r="AN26" i="15"/>
  <c r="AO26" i="15" s="1"/>
  <c r="AN14" i="15"/>
  <c r="AO14" i="15" s="1"/>
  <c r="AN15" i="15"/>
  <c r="AO15" i="15" s="1"/>
  <c r="AN16" i="15"/>
  <c r="AO16" i="15" s="1"/>
  <c r="AN17" i="15"/>
  <c r="AO17" i="15" s="1"/>
  <c r="AN20" i="15"/>
  <c r="AO20" i="15" s="1"/>
  <c r="AN19" i="15"/>
  <c r="AO19" i="15" s="1"/>
  <c r="AN11" i="15"/>
  <c r="AO11" i="15" s="1"/>
  <c r="AT14" i="12"/>
  <c r="AU14" i="12" s="1"/>
  <c r="AT10" i="12"/>
  <c r="AU10" i="12" s="1"/>
  <c r="AT12" i="12"/>
  <c r="AU12" i="12" s="1"/>
  <c r="AT11" i="12"/>
  <c r="AU11" i="12" s="1"/>
  <c r="AP14" i="12"/>
  <c r="AQ14" i="12" s="1"/>
  <c r="AP11" i="12"/>
  <c r="AQ11" i="12" s="1"/>
  <c r="AP12" i="12"/>
  <c r="AQ12" i="12" s="1"/>
  <c r="AP10" i="12"/>
  <c r="AQ10" i="12" s="1"/>
  <c r="AP11" i="16"/>
  <c r="AQ11" i="16" s="1"/>
  <c r="AP10" i="16"/>
  <c r="AQ10" i="16" s="1"/>
  <c r="AP12" i="16"/>
  <c r="AQ12" i="16" s="1"/>
  <c r="AL27" i="18"/>
  <c r="AM27" i="18" s="1"/>
  <c r="AL25" i="18"/>
  <c r="AM25" i="18" s="1"/>
  <c r="AL12" i="18"/>
  <c r="AM12" i="18" s="1"/>
  <c r="AL14" i="18"/>
  <c r="AM14" i="18" s="1"/>
  <c r="AL24" i="18"/>
  <c r="AM24" i="18" s="1"/>
  <c r="AL31" i="18"/>
  <c r="AM31" i="18" s="1"/>
  <c r="AL13" i="18"/>
  <c r="AM13" i="18" s="1"/>
  <c r="AL20" i="18"/>
  <c r="AM20" i="18" s="1"/>
  <c r="AL32" i="18"/>
  <c r="AM32" i="18" s="1"/>
  <c r="AV32" i="18" s="1"/>
  <c r="D32" i="18" s="1"/>
  <c r="AL16" i="18"/>
  <c r="AM16" i="18" s="1"/>
  <c r="AL18" i="18"/>
  <c r="AM18" i="18" s="1"/>
  <c r="AL22" i="18"/>
  <c r="AM22" i="18" s="1"/>
  <c r="AL11" i="18"/>
  <c r="AM11" i="18" s="1"/>
  <c r="AL21" i="18"/>
  <c r="AM21" i="18" s="1"/>
  <c r="AL10" i="18"/>
  <c r="AM10" i="18" s="1"/>
  <c r="AP11" i="1"/>
  <c r="AQ11" i="1" s="1"/>
  <c r="AP13" i="1"/>
  <c r="AQ13" i="1" s="1"/>
  <c r="AP16" i="1"/>
  <c r="AQ16" i="1" s="1"/>
  <c r="AP12" i="1"/>
  <c r="AQ12" i="1" s="1"/>
  <c r="AP19" i="1"/>
  <c r="AQ19" i="1" s="1"/>
  <c r="AP18" i="1"/>
  <c r="AQ18" i="1" s="1"/>
  <c r="AP10" i="1"/>
  <c r="AQ10" i="1" s="1"/>
  <c r="AP15" i="1"/>
  <c r="AQ15" i="1" s="1"/>
  <c r="AT28" i="11"/>
  <c r="AU28" i="11" s="1"/>
  <c r="AT11" i="11"/>
  <c r="AU11" i="11" s="1"/>
  <c r="AT12" i="11"/>
  <c r="AU12" i="11" s="1"/>
  <c r="AT14" i="11"/>
  <c r="AU14" i="11" s="1"/>
  <c r="AT16" i="11"/>
  <c r="AU16" i="11" s="1"/>
  <c r="AT17" i="11"/>
  <c r="AU17" i="11" s="1"/>
  <c r="AT18" i="11"/>
  <c r="AU18" i="11" s="1"/>
  <c r="AT20" i="11"/>
  <c r="AU20" i="11" s="1"/>
  <c r="AT21" i="11"/>
  <c r="AU21" i="11" s="1"/>
  <c r="AT26" i="11"/>
  <c r="AU26" i="11" s="1"/>
  <c r="AT13" i="11"/>
  <c r="AU13" i="11" s="1"/>
  <c r="AT29" i="11"/>
  <c r="AU29" i="11" s="1"/>
  <c r="AT22" i="11"/>
  <c r="AU22" i="11" s="1"/>
  <c r="AR12" i="14"/>
  <c r="AS12" i="14" s="1"/>
  <c r="AR14" i="14"/>
  <c r="AS14" i="14" s="1"/>
  <c r="AR10" i="14"/>
  <c r="AS10" i="14" s="1"/>
  <c r="AR11" i="14"/>
  <c r="AS11" i="14" s="1"/>
  <c r="AR13" i="14"/>
  <c r="AS13" i="14" s="1"/>
  <c r="AL11" i="14"/>
  <c r="AM11" i="14" s="1"/>
  <c r="AL13" i="14"/>
  <c r="AM13" i="14" s="1"/>
  <c r="AL12" i="14"/>
  <c r="AM12" i="14" s="1"/>
  <c r="AL10" i="14"/>
  <c r="AM10" i="14" s="1"/>
  <c r="AL14" i="14"/>
  <c r="AM14" i="14" s="1"/>
  <c r="AT11" i="16"/>
  <c r="AU11" i="16" s="1"/>
  <c r="AT12" i="16"/>
  <c r="AU12" i="16" s="1"/>
  <c r="AT10" i="16"/>
  <c r="AU10" i="16" s="1"/>
  <c r="AL24" i="13"/>
  <c r="AM24" i="13" s="1"/>
  <c r="AL13" i="13"/>
  <c r="AM13" i="13" s="1"/>
  <c r="AL11" i="13"/>
  <c r="AM11" i="13" s="1"/>
  <c r="AL16" i="13"/>
  <c r="AM16" i="13" s="1"/>
  <c r="AL14" i="13"/>
  <c r="AM14" i="13" s="1"/>
  <c r="AL21" i="13"/>
  <c r="AM21" i="13" s="1"/>
  <c r="AL20" i="13"/>
  <c r="AM20" i="13" s="1"/>
  <c r="AL25" i="13"/>
  <c r="AM25" i="13" s="1"/>
  <c r="AL15" i="13"/>
  <c r="AM15" i="13" s="1"/>
  <c r="AL17" i="13"/>
  <c r="AM17" i="13" s="1"/>
  <c r="AL22" i="13"/>
  <c r="AM22" i="13" s="1"/>
  <c r="AL10" i="13"/>
  <c r="AM10" i="13" s="1"/>
  <c r="AL35" i="13"/>
  <c r="AM35" i="13" s="1"/>
  <c r="AL19" i="5"/>
  <c r="AM19" i="5" s="1"/>
  <c r="AL12" i="5"/>
  <c r="AM12" i="5" s="1"/>
  <c r="AL23" i="5"/>
  <c r="AM23" i="5" s="1"/>
  <c r="AL14" i="5"/>
  <c r="AM14" i="5" s="1"/>
  <c r="AL17" i="5"/>
  <c r="AM17" i="5" s="1"/>
  <c r="AL10" i="5"/>
  <c r="AM10" i="5" s="1"/>
  <c r="AL11" i="5"/>
  <c r="AM11" i="5" s="1"/>
  <c r="AL16" i="5"/>
  <c r="AM16" i="5" s="1"/>
  <c r="AL13" i="5"/>
  <c r="AM13" i="5" s="1"/>
  <c r="AL15" i="5"/>
  <c r="AM15" i="5" s="1"/>
  <c r="AN10" i="10"/>
  <c r="AO10" i="10" s="1"/>
  <c r="AN11" i="10"/>
  <c r="AO11" i="10" s="1"/>
  <c r="AR12" i="12"/>
  <c r="AS12" i="12" s="1"/>
  <c r="AR14" i="12"/>
  <c r="AS14" i="12" s="1"/>
  <c r="AR10" i="12"/>
  <c r="AS10" i="12" s="1"/>
  <c r="AR11" i="12"/>
  <c r="AS11" i="12" s="1"/>
  <c r="AL23" i="15"/>
  <c r="AM23" i="15" s="1"/>
  <c r="AL21" i="15"/>
  <c r="AM21" i="15" s="1"/>
  <c r="AL26" i="15"/>
  <c r="AM26" i="15" s="1"/>
  <c r="AL13" i="15"/>
  <c r="AM13" i="15" s="1"/>
  <c r="AL17" i="15"/>
  <c r="AM17" i="15" s="1"/>
  <c r="AL14" i="15"/>
  <c r="AM14" i="15" s="1"/>
  <c r="AL15" i="15"/>
  <c r="AM15" i="15" s="1"/>
  <c r="AL16" i="15"/>
  <c r="AM16" i="15" s="1"/>
  <c r="AL19" i="15"/>
  <c r="AM19" i="15" s="1"/>
  <c r="AL20" i="15"/>
  <c r="AM20" i="15" s="1"/>
  <c r="AL10" i="15"/>
  <c r="AM10" i="15" s="1"/>
  <c r="AL11" i="15"/>
  <c r="AM11" i="15" s="1"/>
  <c r="AN10" i="4"/>
  <c r="AO10" i="4" s="1"/>
  <c r="AN11" i="4"/>
  <c r="AO11" i="4" s="1"/>
  <c r="AP11" i="4"/>
  <c r="AQ11" i="4" s="1"/>
  <c r="AP10" i="4"/>
  <c r="AQ10" i="4" s="1"/>
  <c r="AR13" i="7"/>
  <c r="AS13" i="7" s="1"/>
  <c r="AR23" i="7"/>
  <c r="AS23" i="7" s="1"/>
  <c r="AR10" i="7"/>
  <c r="AS10" i="7" s="1"/>
  <c r="AR15" i="7"/>
  <c r="AS15" i="7" s="1"/>
  <c r="AR17" i="7"/>
  <c r="AS17" i="7" s="1"/>
  <c r="AR20" i="7"/>
  <c r="AS20" i="7" s="1"/>
  <c r="AR18" i="7"/>
  <c r="AS18" i="7" s="1"/>
  <c r="AR11" i="7"/>
  <c r="AS11" i="7" s="1"/>
  <c r="AR16" i="7"/>
  <c r="AS16" i="7" s="1"/>
  <c r="AR12" i="7"/>
  <c r="AS12" i="7" s="1"/>
  <c r="AR25" i="7"/>
  <c r="AS25" i="7" s="1"/>
  <c r="AR14" i="7"/>
  <c r="AS14" i="7" s="1"/>
  <c r="AR19" i="7"/>
  <c r="AS19" i="7" s="1"/>
  <c r="AL11" i="10"/>
  <c r="AM11" i="10" s="1"/>
  <c r="AL10" i="10"/>
  <c r="AM10" i="10" s="1"/>
  <c r="AL11" i="12"/>
  <c r="AM11" i="12" s="1"/>
  <c r="AL12" i="12"/>
  <c r="AM12" i="12" s="1"/>
  <c r="AL14" i="12"/>
  <c r="AM14" i="12" s="1"/>
  <c r="AL10" i="12"/>
  <c r="AM10" i="12" s="1"/>
  <c r="AP10" i="14"/>
  <c r="AQ10" i="14" s="1"/>
  <c r="AP13" i="14"/>
  <c r="AQ13" i="14" s="1"/>
  <c r="AP12" i="14"/>
  <c r="AQ12" i="14" s="1"/>
  <c r="AP14" i="14"/>
  <c r="AQ14" i="14" s="1"/>
  <c r="AP11" i="14"/>
  <c r="AQ11" i="14" s="1"/>
  <c r="AP16" i="15"/>
  <c r="AQ16" i="15" s="1"/>
  <c r="AP20" i="15"/>
  <c r="AQ20" i="15" s="1"/>
  <c r="AP10" i="15"/>
  <c r="AQ10" i="15" s="1"/>
  <c r="AP17" i="15"/>
  <c r="AQ17" i="15" s="1"/>
  <c r="AP11" i="15"/>
  <c r="AQ11" i="15" s="1"/>
  <c r="AP15" i="15"/>
  <c r="AQ15" i="15" s="1"/>
  <c r="AP23" i="15"/>
  <c r="AQ23" i="15" s="1"/>
  <c r="AP19" i="15"/>
  <c r="AQ19" i="15" s="1"/>
  <c r="AP21" i="15"/>
  <c r="AQ21" i="15" s="1"/>
  <c r="AP13" i="15"/>
  <c r="AQ13" i="15" s="1"/>
  <c r="AP26" i="15"/>
  <c r="AQ26" i="15" s="1"/>
  <c r="AP14" i="15"/>
  <c r="AQ14" i="15" s="1"/>
  <c r="AN12" i="16"/>
  <c r="AO12" i="16" s="1"/>
  <c r="AN10" i="16"/>
  <c r="AO10" i="16" s="1"/>
  <c r="AN11" i="16"/>
  <c r="AO11" i="16" s="1"/>
  <c r="AN12" i="17"/>
  <c r="AO12" i="17" s="1"/>
  <c r="AN48" i="17"/>
  <c r="AO48" i="17" s="1"/>
  <c r="AN27" i="17"/>
  <c r="AO27" i="17" s="1"/>
  <c r="AN16" i="17"/>
  <c r="AO16" i="17" s="1"/>
  <c r="AN52" i="17"/>
  <c r="AO52" i="17" s="1"/>
  <c r="AN20" i="17"/>
  <c r="AO20" i="17" s="1"/>
  <c r="AN25" i="17"/>
  <c r="AO25" i="17" s="1"/>
  <c r="AN13" i="17"/>
  <c r="AO13" i="17" s="1"/>
  <c r="AN11" i="17"/>
  <c r="AO11" i="17" s="1"/>
  <c r="AN29" i="17"/>
  <c r="AO29" i="17" s="1"/>
  <c r="AN14" i="17"/>
  <c r="AO14" i="17" s="1"/>
  <c r="AN26" i="17"/>
  <c r="AO26" i="17" s="1"/>
  <c r="AN41" i="17"/>
  <c r="AO41" i="17" s="1"/>
  <c r="AN17" i="17"/>
  <c r="AO17" i="17" s="1"/>
  <c r="AN21" i="17"/>
  <c r="AO21" i="17" s="1"/>
  <c r="AN22" i="17"/>
  <c r="AO22" i="17" s="1"/>
  <c r="AN32" i="17"/>
  <c r="AO32" i="17" s="1"/>
  <c r="AN34" i="17"/>
  <c r="AO34" i="17" s="1"/>
  <c r="AN30" i="17"/>
  <c r="AO30" i="17" s="1"/>
  <c r="AN37" i="17"/>
  <c r="AO37" i="17" s="1"/>
  <c r="AN10" i="17"/>
  <c r="AO10" i="17" s="1"/>
  <c r="AN43" i="17"/>
  <c r="AO43" i="17" s="1"/>
  <c r="AN18" i="17"/>
  <c r="AO18" i="17" s="1"/>
  <c r="AN11" i="7"/>
  <c r="AO11" i="7" s="1"/>
  <c r="AN16" i="7"/>
  <c r="AO16" i="7" s="1"/>
  <c r="AN12" i="7"/>
  <c r="AO12" i="7" s="1"/>
  <c r="AN25" i="7"/>
  <c r="AO25" i="7" s="1"/>
  <c r="AN14" i="7"/>
  <c r="AO14" i="7" s="1"/>
  <c r="AN15" i="7"/>
  <c r="AO15" i="7" s="1"/>
  <c r="AN13" i="7"/>
  <c r="AO13" i="7" s="1"/>
  <c r="AN19" i="7"/>
  <c r="AO19" i="7" s="1"/>
  <c r="AN17" i="7"/>
  <c r="AO17" i="7" s="1"/>
  <c r="AN10" i="7"/>
  <c r="AO10" i="7" s="1"/>
  <c r="AN23" i="7"/>
  <c r="AO23" i="7" s="1"/>
  <c r="AN20" i="7"/>
  <c r="AO20" i="7" s="1"/>
  <c r="AN21" i="7"/>
  <c r="AO21" i="7" s="1"/>
  <c r="AN18" i="7"/>
  <c r="AO18" i="7" s="1"/>
  <c r="AN12" i="12"/>
  <c r="AO12" i="12" s="1"/>
  <c r="AN11" i="12"/>
  <c r="AO11" i="12" s="1"/>
  <c r="AN14" i="12"/>
  <c r="AO14" i="12" s="1"/>
  <c r="AN10" i="12"/>
  <c r="AO10" i="12" s="1"/>
  <c r="AR14" i="15"/>
  <c r="AS14" i="15" s="1"/>
  <c r="AR16" i="15"/>
  <c r="AS16" i="15" s="1"/>
  <c r="AR21" i="15"/>
  <c r="AS21" i="15" s="1"/>
  <c r="AR20" i="15"/>
  <c r="AS20" i="15" s="1"/>
  <c r="AR17" i="15"/>
  <c r="AS17" i="15" s="1"/>
  <c r="AR11" i="15"/>
  <c r="AS11" i="15" s="1"/>
  <c r="AR15" i="15"/>
  <c r="AS15" i="15" s="1"/>
  <c r="AR19" i="15"/>
  <c r="AS19" i="15" s="1"/>
  <c r="AR10" i="15"/>
  <c r="AS10" i="15" s="1"/>
  <c r="AR13" i="15"/>
  <c r="AS13" i="15" s="1"/>
  <c r="AL12" i="16"/>
  <c r="AM12" i="16" s="1"/>
  <c r="AL10" i="16"/>
  <c r="AM10" i="16" s="1"/>
  <c r="AL11" i="16"/>
  <c r="AM11" i="16" s="1"/>
  <c r="AR10" i="13"/>
  <c r="AS10" i="13" s="1"/>
  <c r="AR14" i="13"/>
  <c r="AS14" i="13" s="1"/>
  <c r="AR13" i="13"/>
  <c r="AS13" i="13" s="1"/>
  <c r="AR20" i="13"/>
  <c r="AS20" i="13" s="1"/>
  <c r="AR16" i="13"/>
  <c r="AS16" i="13" s="1"/>
  <c r="AR15" i="13"/>
  <c r="AS15" i="13" s="1"/>
  <c r="AR21" i="13"/>
  <c r="AS21" i="13" s="1"/>
  <c r="AR17" i="13"/>
  <c r="AS17" i="13" s="1"/>
  <c r="AR35" i="13"/>
  <c r="AS35" i="13" s="1"/>
  <c r="AR11" i="13"/>
  <c r="AS11" i="13" s="1"/>
  <c r="AR25" i="13"/>
  <c r="AS25" i="13" s="1"/>
  <c r="AR24" i="13"/>
  <c r="AS24" i="13" s="1"/>
  <c r="AT16" i="1"/>
  <c r="AU16" i="1" s="1"/>
  <c r="AT10" i="1"/>
  <c r="AU10" i="1" s="1"/>
  <c r="AT18" i="1"/>
  <c r="AU18" i="1" s="1"/>
  <c r="AT12" i="1"/>
  <c r="AU12" i="1" s="1"/>
  <c r="AT15" i="1"/>
  <c r="AU15" i="1" s="1"/>
  <c r="AT11" i="1"/>
  <c r="AU11" i="1" s="1"/>
  <c r="AT13" i="1"/>
  <c r="AU13" i="1" s="1"/>
  <c r="AR11" i="1"/>
  <c r="AS11" i="1" s="1"/>
  <c r="AR13" i="1"/>
  <c r="AS13" i="1" s="1"/>
  <c r="AR16" i="1"/>
  <c r="AS16" i="1" s="1"/>
  <c r="AR12" i="1"/>
  <c r="AS12" i="1" s="1"/>
  <c r="AR10" i="1"/>
  <c r="AS10" i="1" s="1"/>
  <c r="AR15" i="1"/>
  <c r="AS15" i="1" s="1"/>
  <c r="AR18" i="1"/>
  <c r="AS18" i="1" s="1"/>
  <c r="AN14" i="11"/>
  <c r="AO14" i="11" s="1"/>
  <c r="AN11" i="11"/>
  <c r="AO11" i="11" s="1"/>
  <c r="AN17" i="11"/>
  <c r="AO17" i="11" s="1"/>
  <c r="AN26" i="11"/>
  <c r="AO26" i="11" s="1"/>
  <c r="AN29" i="11"/>
  <c r="AO29" i="11" s="1"/>
  <c r="AN13" i="11"/>
  <c r="AO13" i="11" s="1"/>
  <c r="AN12" i="11"/>
  <c r="AO12" i="11" s="1"/>
  <c r="AN22" i="11"/>
  <c r="AO22" i="11" s="1"/>
  <c r="AN16" i="11"/>
  <c r="AO16" i="11" s="1"/>
  <c r="AN20" i="11"/>
  <c r="AO20" i="11" s="1"/>
  <c r="AN18" i="11"/>
  <c r="AO18" i="11" s="1"/>
  <c r="AN28" i="11"/>
  <c r="AO28" i="11" s="1"/>
  <c r="AN21" i="11"/>
  <c r="AO21" i="11" s="1"/>
  <c r="AL18" i="11"/>
  <c r="AM18" i="11" s="1"/>
  <c r="AL20" i="11"/>
  <c r="AM20" i="11" s="1"/>
  <c r="AL16" i="11"/>
  <c r="AM16" i="11" s="1"/>
  <c r="AL28" i="11"/>
  <c r="AM28" i="11" s="1"/>
  <c r="AL21" i="11"/>
  <c r="AM21" i="11" s="1"/>
  <c r="AL14" i="11"/>
  <c r="AM14" i="11" s="1"/>
  <c r="AL11" i="11"/>
  <c r="AM11" i="11" s="1"/>
  <c r="AL17" i="11"/>
  <c r="AM17" i="11" s="1"/>
  <c r="AL13" i="11"/>
  <c r="AM13" i="11" s="1"/>
  <c r="AL26" i="11"/>
  <c r="AM26" i="11" s="1"/>
  <c r="AL22" i="11"/>
  <c r="AM22" i="11" s="1"/>
  <c r="AL29" i="11"/>
  <c r="AM29" i="11" s="1"/>
  <c r="AL12" i="11"/>
  <c r="AM12" i="11" s="1"/>
  <c r="AT10" i="17"/>
  <c r="AU10" i="17" s="1"/>
  <c r="AT18" i="17"/>
  <c r="AU18" i="17" s="1"/>
  <c r="AT25" i="17"/>
  <c r="AU25" i="17" s="1"/>
  <c r="AT30" i="17"/>
  <c r="AU30" i="17" s="1"/>
  <c r="AT32" i="17"/>
  <c r="AU32" i="17" s="1"/>
  <c r="AT29" i="17"/>
  <c r="AU29" i="17" s="1"/>
  <c r="AT48" i="17"/>
  <c r="AU48" i="17" s="1"/>
  <c r="AT12" i="17"/>
  <c r="AU12" i="17" s="1"/>
  <c r="AT14" i="17"/>
  <c r="AU14" i="17" s="1"/>
  <c r="AT21" i="17"/>
  <c r="AU21" i="17" s="1"/>
  <c r="AT17" i="17"/>
  <c r="AU17" i="17" s="1"/>
  <c r="AT20" i="17"/>
  <c r="AU20" i="17" s="1"/>
  <c r="AT38" i="17"/>
  <c r="AU38" i="17" s="1"/>
  <c r="AT26" i="17"/>
  <c r="AU26" i="17" s="1"/>
  <c r="AT22" i="17"/>
  <c r="AU22" i="17" s="1"/>
  <c r="AT46" i="17"/>
  <c r="AU46" i="17" s="1"/>
  <c r="AT41" i="17"/>
  <c r="AU41" i="17" s="1"/>
  <c r="AT43" i="17"/>
  <c r="AU43" i="17" s="1"/>
  <c r="AT27" i="17"/>
  <c r="AU27" i="17" s="1"/>
  <c r="AT16" i="17"/>
  <c r="AU16" i="17" s="1"/>
  <c r="AR21" i="11"/>
  <c r="AS21" i="11" s="1"/>
  <c r="AR29" i="11"/>
  <c r="AS29" i="11" s="1"/>
  <c r="AR13" i="11"/>
  <c r="AS13" i="11" s="1"/>
  <c r="AR11" i="11"/>
  <c r="AS11" i="11" s="1"/>
  <c r="AR22" i="11"/>
  <c r="AS22" i="11" s="1"/>
  <c r="AR12" i="11"/>
  <c r="AS12" i="11" s="1"/>
  <c r="AR28" i="11"/>
  <c r="AS28" i="11" s="1"/>
  <c r="AR16" i="11"/>
  <c r="AS16" i="11" s="1"/>
  <c r="AR14" i="11"/>
  <c r="AS14" i="11" s="1"/>
  <c r="AR17" i="11"/>
  <c r="AS17" i="11" s="1"/>
  <c r="AR20" i="11"/>
  <c r="AS20" i="11" s="1"/>
  <c r="AR18" i="11"/>
  <c r="AS18" i="11" s="1"/>
  <c r="AR26" i="11"/>
  <c r="AS26" i="11" s="1"/>
  <c r="AP18" i="17"/>
  <c r="AQ18" i="17" s="1"/>
  <c r="AP25" i="17"/>
  <c r="AQ25" i="17" s="1"/>
  <c r="AP43" i="17"/>
  <c r="AQ43" i="17" s="1"/>
  <c r="AP13" i="17"/>
  <c r="AQ13" i="17" s="1"/>
  <c r="AP20" i="17"/>
  <c r="AQ20" i="17" s="1"/>
  <c r="AP41" i="17"/>
  <c r="AQ41" i="17" s="1"/>
  <c r="AP48" i="17"/>
  <c r="AQ48" i="17" s="1"/>
  <c r="AP28" i="17"/>
  <c r="AQ28" i="17" s="1"/>
  <c r="AP21" i="17"/>
  <c r="AQ21" i="17" s="1"/>
  <c r="AP22" i="17"/>
  <c r="AQ22" i="17" s="1"/>
  <c r="AP52" i="17"/>
  <c r="AQ52" i="17" s="1"/>
  <c r="AP26" i="17"/>
  <c r="AQ26" i="17" s="1"/>
  <c r="AP23" i="17"/>
  <c r="AQ23" i="17" s="1"/>
  <c r="AP15" i="17"/>
  <c r="AQ15" i="17" s="1"/>
  <c r="AP32" i="17"/>
  <c r="AQ32" i="17" s="1"/>
  <c r="AP34" i="17"/>
  <c r="AQ34" i="17" s="1"/>
  <c r="AP29" i="17"/>
  <c r="AQ29" i="17" s="1"/>
  <c r="AP45" i="17"/>
  <c r="AQ45" i="17" s="1"/>
  <c r="AP37" i="17"/>
  <c r="AQ37" i="17" s="1"/>
  <c r="AP44" i="17"/>
  <c r="AQ44" i="17" s="1"/>
  <c r="AP35" i="17"/>
  <c r="AQ35" i="17" s="1"/>
  <c r="AP38" i="17"/>
  <c r="AQ38" i="17" s="1"/>
  <c r="AP46" i="17"/>
  <c r="AQ46" i="17" s="1"/>
  <c r="AP12" i="17"/>
  <c r="AQ12" i="17" s="1"/>
  <c r="AP10" i="17"/>
  <c r="AQ10" i="17" s="1"/>
  <c r="AP14" i="17"/>
  <c r="AQ14" i="17" s="1"/>
  <c r="AP11" i="17"/>
  <c r="AQ11" i="17" s="1"/>
  <c r="AP16" i="17"/>
  <c r="AQ16" i="17" s="1"/>
  <c r="AP30" i="17"/>
  <c r="AQ30" i="17" s="1"/>
  <c r="AP17" i="17"/>
  <c r="AQ17" i="17" s="1"/>
  <c r="AL23" i="17"/>
  <c r="AM23" i="17" s="1"/>
  <c r="AL15" i="17"/>
  <c r="AM15" i="17" s="1"/>
  <c r="AL28" i="17"/>
  <c r="AM28" i="17" s="1"/>
  <c r="AL26" i="17"/>
  <c r="AM26" i="17" s="1"/>
  <c r="AL41" i="17"/>
  <c r="AM41" i="17" s="1"/>
  <c r="AL38" i="17"/>
  <c r="AM38" i="17" s="1"/>
  <c r="AL37" i="17"/>
  <c r="AM37" i="17" s="1"/>
  <c r="AL32" i="17"/>
  <c r="AM32" i="17" s="1"/>
  <c r="AL16" i="17"/>
  <c r="AM16" i="17" s="1"/>
  <c r="AL46" i="17"/>
  <c r="AM46" i="17" s="1"/>
  <c r="AL21" i="17"/>
  <c r="AM21" i="17" s="1"/>
  <c r="AL25" i="17"/>
  <c r="AM25" i="17" s="1"/>
  <c r="AL30" i="17"/>
  <c r="AM30" i="17" s="1"/>
  <c r="AL35" i="17"/>
  <c r="AM35" i="17" s="1"/>
  <c r="AL45" i="17"/>
  <c r="AM45" i="17" s="1"/>
  <c r="AL10" i="17"/>
  <c r="AM10" i="17" s="1"/>
  <c r="AL44" i="17"/>
  <c r="AM44" i="17" s="1"/>
  <c r="AL43" i="17"/>
  <c r="AM43" i="17" s="1"/>
  <c r="AL48" i="17"/>
  <c r="AM48" i="17" s="1"/>
  <c r="AL11" i="17"/>
  <c r="AM11" i="17" s="1"/>
  <c r="AL34" i="17"/>
  <c r="AM34" i="17" s="1"/>
  <c r="AL12" i="17"/>
  <c r="AM12" i="17" s="1"/>
  <c r="AL52" i="17"/>
  <c r="AM52" i="17" s="1"/>
  <c r="AL18" i="17"/>
  <c r="AM18" i="17" s="1"/>
  <c r="AL22" i="17"/>
  <c r="AM22" i="17" s="1"/>
  <c r="AL13" i="17"/>
  <c r="AM13" i="17" s="1"/>
  <c r="AL17" i="17"/>
  <c r="AM17" i="17" s="1"/>
  <c r="AL20" i="17"/>
  <c r="AM20" i="17" s="1"/>
  <c r="AR17" i="17"/>
  <c r="AS17" i="17" s="1"/>
  <c r="AR11" i="17"/>
  <c r="AS11" i="17" s="1"/>
  <c r="AR25" i="17"/>
  <c r="AS25" i="17" s="1"/>
  <c r="AR38" i="17"/>
  <c r="AS38" i="17" s="1"/>
  <c r="AR20" i="17"/>
  <c r="AS20" i="17" s="1"/>
  <c r="AR23" i="17"/>
  <c r="AS23" i="17" s="1"/>
  <c r="AR13" i="17"/>
  <c r="AS13" i="17" s="1"/>
  <c r="AR26" i="17"/>
  <c r="AS26" i="17" s="1"/>
  <c r="AR22" i="17"/>
  <c r="AS22" i="17" s="1"/>
  <c r="AR28" i="17"/>
  <c r="AS28" i="17" s="1"/>
  <c r="AR44" i="17"/>
  <c r="AS44" i="17" s="1"/>
  <c r="AR35" i="17"/>
  <c r="AS35" i="17" s="1"/>
  <c r="AR37" i="17"/>
  <c r="AS37" i="17" s="1"/>
  <c r="AR10" i="17"/>
  <c r="AS10" i="17" s="1"/>
  <c r="AR43" i="17"/>
  <c r="AS43" i="17" s="1"/>
  <c r="AR45" i="17"/>
  <c r="AS45" i="17" s="1"/>
  <c r="AR12" i="17"/>
  <c r="AS12" i="17" s="1"/>
  <c r="AR30" i="17"/>
  <c r="AS30" i="17" s="1"/>
  <c r="AR15" i="17"/>
  <c r="AS15" i="17" s="1"/>
  <c r="AR46" i="17"/>
  <c r="AS46" i="17" s="1"/>
  <c r="AR41" i="17"/>
  <c r="AS41" i="17" s="1"/>
  <c r="AR52" i="17"/>
  <c r="AS52" i="17" s="1"/>
  <c r="AR14" i="17"/>
  <c r="AS14" i="17" s="1"/>
  <c r="AR32" i="17"/>
  <c r="AS32" i="17" s="1"/>
  <c r="AR34" i="17"/>
  <c r="AS34" i="17" s="1"/>
  <c r="AR48" i="17"/>
  <c r="AS48" i="17" s="1"/>
  <c r="AN24" i="13"/>
  <c r="AO24" i="13" s="1"/>
  <c r="AN13" i="13"/>
  <c r="AO13" i="13" s="1"/>
  <c r="AN11" i="13"/>
  <c r="AO11" i="13" s="1"/>
  <c r="AN16" i="13"/>
  <c r="AO16" i="13" s="1"/>
  <c r="AN14" i="13"/>
  <c r="AO14" i="13" s="1"/>
  <c r="AN21" i="13"/>
  <c r="AO21" i="13" s="1"/>
  <c r="AN20" i="13"/>
  <c r="AO20" i="13" s="1"/>
  <c r="AN10" i="13"/>
  <c r="AO10" i="13" s="1"/>
  <c r="AN15" i="13"/>
  <c r="AO15" i="13" s="1"/>
  <c r="AN17" i="13"/>
  <c r="AO17" i="13" s="1"/>
  <c r="AN28" i="13"/>
  <c r="AO28" i="13" s="1"/>
  <c r="AN25" i="13"/>
  <c r="AO25" i="13" s="1"/>
  <c r="AN22" i="13"/>
  <c r="AO22" i="13" s="1"/>
  <c r="AL13" i="1"/>
  <c r="AM13" i="1" s="1"/>
  <c r="AL16" i="1"/>
  <c r="AM16" i="1" s="1"/>
  <c r="AL12" i="1"/>
  <c r="AM12" i="1" s="1"/>
  <c r="AL19" i="1"/>
  <c r="AM19" i="1" s="1"/>
  <c r="AL15" i="1"/>
  <c r="AM15" i="1" s="1"/>
  <c r="AL11" i="1"/>
  <c r="AM11" i="1" s="1"/>
  <c r="AL18" i="1"/>
  <c r="AM18" i="1" s="1"/>
  <c r="AL10" i="1"/>
  <c r="AM10" i="1" s="1"/>
  <c r="AN13" i="1"/>
  <c r="AO13" i="1" s="1"/>
  <c r="AN15" i="1"/>
  <c r="AO15" i="1" s="1"/>
  <c r="AN11" i="1"/>
  <c r="AO11" i="1" s="1"/>
  <c r="AN16" i="1"/>
  <c r="AO16" i="1" s="1"/>
  <c r="AN18" i="1"/>
  <c r="AO18" i="1" s="1"/>
  <c r="AN10" i="1"/>
  <c r="AO10" i="1" s="1"/>
  <c r="AN12" i="1"/>
  <c r="AO12" i="1" s="1"/>
  <c r="AN19" i="1"/>
  <c r="AO19" i="1" s="1"/>
  <c r="AT11" i="13"/>
  <c r="AU11" i="13" s="1"/>
  <c r="AT20" i="13"/>
  <c r="AU20" i="13" s="1"/>
  <c r="AT15" i="13"/>
  <c r="AU15" i="13" s="1"/>
  <c r="AT28" i="13"/>
  <c r="AU28" i="13" s="1"/>
  <c r="AT17" i="13"/>
  <c r="AU17" i="13" s="1"/>
  <c r="AT13" i="13"/>
  <c r="AU13" i="13" s="1"/>
  <c r="AT16" i="13"/>
  <c r="AU16" i="13" s="1"/>
  <c r="AT25" i="13"/>
  <c r="AU25" i="13" s="1"/>
  <c r="AT24" i="13"/>
  <c r="AU24" i="13" s="1"/>
  <c r="AT14" i="13"/>
  <c r="AU14" i="13" s="1"/>
  <c r="AP20" i="13"/>
  <c r="AQ20" i="13" s="1"/>
  <c r="AP11" i="13"/>
  <c r="AQ11" i="13" s="1"/>
  <c r="AP13" i="13"/>
  <c r="AQ13" i="13" s="1"/>
  <c r="AP15" i="13"/>
  <c r="AQ15" i="13" s="1"/>
  <c r="AP16" i="13"/>
  <c r="AQ16" i="13" s="1"/>
  <c r="AP17" i="13"/>
  <c r="AQ17" i="13" s="1"/>
  <c r="AP21" i="13"/>
  <c r="AQ21" i="13" s="1"/>
  <c r="AP10" i="13"/>
  <c r="AQ10" i="13" s="1"/>
  <c r="AP25" i="13"/>
  <c r="AQ25" i="13" s="1"/>
  <c r="AP35" i="13"/>
  <c r="AQ35" i="13" s="1"/>
  <c r="AP24" i="13"/>
  <c r="AQ24" i="13" s="1"/>
  <c r="AP22" i="13"/>
  <c r="AQ22" i="13" s="1"/>
  <c r="AP14" i="13"/>
  <c r="AQ14" i="13" s="1"/>
  <c r="AN11" i="18"/>
  <c r="AO11" i="18" s="1"/>
  <c r="AN21" i="18"/>
  <c r="AO21" i="18" s="1"/>
  <c r="AN25" i="18"/>
  <c r="AO25" i="18" s="1"/>
  <c r="AN12" i="18"/>
  <c r="AO12" i="18" s="1"/>
  <c r="AN14" i="18"/>
  <c r="AO14" i="18" s="1"/>
  <c r="AN24" i="18"/>
  <c r="AO24" i="18" s="1"/>
  <c r="AN31" i="18"/>
  <c r="AO31" i="18" s="1"/>
  <c r="AN13" i="18"/>
  <c r="AO13" i="18" s="1"/>
  <c r="AN20" i="18"/>
  <c r="AO20" i="18" s="1"/>
  <c r="AN10" i="18"/>
  <c r="AO10" i="18" s="1"/>
  <c r="AN17" i="18"/>
  <c r="AO17" i="18" s="1"/>
  <c r="AV17" i="18" s="1"/>
  <c r="AN19" i="18"/>
  <c r="AO19" i="18" s="1"/>
  <c r="AV19" i="18" s="1"/>
  <c r="AN16" i="18"/>
  <c r="AO16" i="18" s="1"/>
  <c r="AN18" i="18"/>
  <c r="AO18" i="18" s="1"/>
  <c r="AN22" i="18"/>
  <c r="AO22" i="18" s="1"/>
  <c r="AR14" i="8"/>
  <c r="AS14" i="8" s="1"/>
  <c r="AR11" i="8"/>
  <c r="AS11" i="8" s="1"/>
  <c r="AR13" i="8"/>
  <c r="AS13" i="8" s="1"/>
  <c r="AR10" i="8"/>
  <c r="AS10" i="8" s="1"/>
  <c r="AR12" i="8"/>
  <c r="AS12" i="8" s="1"/>
  <c r="AR12" i="6"/>
  <c r="AS12" i="6" s="1"/>
  <c r="AR13" i="6"/>
  <c r="AS13" i="6" s="1"/>
  <c r="AR15" i="6"/>
  <c r="AS15" i="6" s="1"/>
  <c r="AR10" i="6"/>
  <c r="AS10" i="6" s="1"/>
  <c r="AR16" i="6"/>
  <c r="AS16" i="6" s="1"/>
  <c r="AR11" i="6"/>
  <c r="AS11" i="6" s="1"/>
  <c r="AN10" i="8"/>
  <c r="AO10" i="8" s="1"/>
  <c r="AN12" i="8"/>
  <c r="AO12" i="8" s="1"/>
  <c r="AN14" i="8"/>
  <c r="AO14" i="8" s="1"/>
  <c r="AN11" i="8"/>
  <c r="AO11" i="8" s="1"/>
  <c r="AN13" i="8"/>
  <c r="AO13" i="8" s="1"/>
  <c r="AT33" i="9"/>
  <c r="AU33" i="9" s="1"/>
  <c r="AT30" i="9"/>
  <c r="AU30" i="9" s="1"/>
  <c r="AT37" i="9"/>
  <c r="AU37" i="9" s="1"/>
  <c r="AT18" i="9"/>
  <c r="AU18" i="9" s="1"/>
  <c r="AT34" i="9"/>
  <c r="AU34" i="9" s="1"/>
  <c r="AT11" i="9"/>
  <c r="AU11" i="9" s="1"/>
  <c r="AT25" i="9"/>
  <c r="AU25" i="9" s="1"/>
  <c r="AT39" i="9"/>
  <c r="AU39" i="9" s="1"/>
  <c r="AT22" i="9"/>
  <c r="AU22" i="9" s="1"/>
  <c r="AT12" i="9"/>
  <c r="AU12" i="9" s="1"/>
  <c r="AT28" i="9"/>
  <c r="AU28" i="9" s="1"/>
  <c r="AT20" i="9"/>
  <c r="AU20" i="9" s="1"/>
  <c r="AT13" i="9"/>
  <c r="AU13" i="9" s="1"/>
  <c r="AT10" i="9"/>
  <c r="AU10" i="9" s="1"/>
  <c r="AT19" i="9"/>
  <c r="AU19" i="9" s="1"/>
  <c r="AT16" i="9"/>
  <c r="AU16" i="9" s="1"/>
  <c r="AT38" i="9"/>
  <c r="AU38" i="9" s="1"/>
  <c r="AT17" i="9"/>
  <c r="AU17" i="9" s="1"/>
  <c r="AT14" i="9"/>
  <c r="AU14" i="9" s="1"/>
  <c r="AT29" i="9"/>
  <c r="AU29" i="9" s="1"/>
  <c r="AT36" i="9"/>
  <c r="AU36" i="9" s="1"/>
  <c r="AT31" i="9"/>
  <c r="AU31" i="9" s="1"/>
  <c r="AT15" i="9"/>
  <c r="AU15" i="9" s="1"/>
  <c r="AP11" i="8"/>
  <c r="AQ11" i="8" s="1"/>
  <c r="AP13" i="8"/>
  <c r="AQ13" i="8" s="1"/>
  <c r="AP12" i="8"/>
  <c r="AQ12" i="8" s="1"/>
  <c r="AP10" i="8"/>
  <c r="AQ10" i="8" s="1"/>
  <c r="AP14" i="8"/>
  <c r="AQ14" i="8" s="1"/>
  <c r="AT13" i="6"/>
  <c r="AU13" i="6" s="1"/>
  <c r="AT16" i="6"/>
  <c r="AU16" i="6" s="1"/>
  <c r="AT15" i="6"/>
  <c r="AU15" i="6" s="1"/>
  <c r="AT11" i="6"/>
  <c r="AU11" i="6" s="1"/>
  <c r="AT10" i="6"/>
  <c r="AU10" i="6" s="1"/>
  <c r="AT12" i="6"/>
  <c r="AU12" i="6" s="1"/>
  <c r="AN11" i="6"/>
  <c r="AO11" i="6" s="1"/>
  <c r="AN13" i="6"/>
  <c r="AO13" i="6" s="1"/>
  <c r="AN10" i="6"/>
  <c r="AO10" i="6" s="1"/>
  <c r="AN12" i="6"/>
  <c r="AO12" i="6" s="1"/>
  <c r="AN15" i="6"/>
  <c r="AO15" i="6" s="1"/>
  <c r="AN16" i="6"/>
  <c r="AO16" i="6" s="1"/>
  <c r="AL14" i="8"/>
  <c r="AM14" i="8" s="1"/>
  <c r="AL11" i="8"/>
  <c r="AM11" i="8" s="1"/>
  <c r="AL13" i="8"/>
  <c r="AM13" i="8" s="1"/>
  <c r="AL10" i="8"/>
  <c r="AM10" i="8" s="1"/>
  <c r="AL12" i="8"/>
  <c r="AM12" i="8" s="1"/>
  <c r="AP27" i="9"/>
  <c r="AQ27" i="9" s="1"/>
  <c r="AP33" i="9"/>
  <c r="AQ33" i="9" s="1"/>
  <c r="AP30" i="9"/>
  <c r="AQ30" i="9" s="1"/>
  <c r="AP15" i="9"/>
  <c r="AQ15" i="9" s="1"/>
  <c r="AP36" i="9"/>
  <c r="AQ36" i="9" s="1"/>
  <c r="AP14" i="9"/>
  <c r="AQ14" i="9" s="1"/>
  <c r="AP39" i="9"/>
  <c r="AQ39" i="9" s="1"/>
  <c r="AP20" i="9"/>
  <c r="AQ20" i="9" s="1"/>
  <c r="AP18" i="9"/>
  <c r="AQ18" i="9" s="1"/>
  <c r="AP19" i="9"/>
  <c r="AQ19" i="9" s="1"/>
  <c r="AP38" i="9"/>
  <c r="AQ38" i="9" s="1"/>
  <c r="AP25" i="9"/>
  <c r="AQ25" i="9" s="1"/>
  <c r="AP17" i="9"/>
  <c r="AQ17" i="9" s="1"/>
  <c r="AP37" i="9"/>
  <c r="AQ37" i="9" s="1"/>
  <c r="AP13" i="9"/>
  <c r="AQ13" i="9" s="1"/>
  <c r="AP11" i="9"/>
  <c r="AQ11" i="9" s="1"/>
  <c r="AP10" i="9"/>
  <c r="AQ10" i="9" s="1"/>
  <c r="AP28" i="9"/>
  <c r="AQ28" i="9" s="1"/>
  <c r="AP22" i="9"/>
  <c r="AQ22" i="9" s="1"/>
  <c r="AP12" i="9"/>
  <c r="AQ12" i="9" s="1"/>
  <c r="AP31" i="9"/>
  <c r="AQ31" i="9" s="1"/>
  <c r="AP29" i="9"/>
  <c r="AQ29" i="9" s="1"/>
  <c r="AP16" i="9"/>
  <c r="AQ16" i="9" s="1"/>
  <c r="AT14" i="8"/>
  <c r="AU14" i="8" s="1"/>
  <c r="AT12" i="8"/>
  <c r="AU12" i="8" s="1"/>
  <c r="AT11" i="8"/>
  <c r="AU11" i="8" s="1"/>
  <c r="AT10" i="8"/>
  <c r="AU10" i="8" s="1"/>
  <c r="AT13" i="8"/>
  <c r="AU13" i="8" s="1"/>
  <c r="AL13" i="6"/>
  <c r="AM13" i="6" s="1"/>
  <c r="AL15" i="6"/>
  <c r="AM15" i="6" s="1"/>
  <c r="AL12" i="6"/>
  <c r="AM12" i="6" s="1"/>
  <c r="AL10" i="6"/>
  <c r="AM10" i="6" s="1"/>
  <c r="AL16" i="6"/>
  <c r="AM16" i="6" s="1"/>
  <c r="AL11" i="6"/>
  <c r="AM11" i="6" s="1"/>
  <c r="AP11" i="6"/>
  <c r="AQ11" i="6" s="1"/>
  <c r="AP13" i="6"/>
  <c r="AQ13" i="6" s="1"/>
  <c r="AP15" i="6"/>
  <c r="AQ15" i="6" s="1"/>
  <c r="AP16" i="6"/>
  <c r="AQ16" i="6" s="1"/>
  <c r="AP10" i="6"/>
  <c r="AQ10" i="6" s="1"/>
  <c r="AP12" i="6"/>
  <c r="AQ12" i="6" s="1"/>
  <c r="AL16" i="9"/>
  <c r="AM16" i="9" s="1"/>
  <c r="AL31" i="9"/>
  <c r="AM31" i="9" s="1"/>
  <c r="AL13" i="9"/>
  <c r="AM13" i="9" s="1"/>
  <c r="AL39" i="9"/>
  <c r="AM39" i="9" s="1"/>
  <c r="AL38" i="9"/>
  <c r="AM38" i="9" s="1"/>
  <c r="AL18" i="9"/>
  <c r="AM18" i="9" s="1"/>
  <c r="AL17" i="9"/>
  <c r="AM17" i="9" s="1"/>
  <c r="AL15" i="9"/>
  <c r="AM15" i="9" s="1"/>
  <c r="AL19" i="9"/>
  <c r="AM19" i="9" s="1"/>
  <c r="AL34" i="9"/>
  <c r="AM34" i="9" s="1"/>
  <c r="AL20" i="9"/>
  <c r="AM20" i="9" s="1"/>
  <c r="AL25" i="9"/>
  <c r="AM25" i="9" s="1"/>
  <c r="AL30" i="9"/>
  <c r="AM30" i="9" s="1"/>
  <c r="AL37" i="9"/>
  <c r="AM37" i="9" s="1"/>
  <c r="AL12" i="9"/>
  <c r="AM12" i="9" s="1"/>
  <c r="AL11" i="9"/>
  <c r="AM11" i="9" s="1"/>
  <c r="AL14" i="9"/>
  <c r="AM14" i="9" s="1"/>
  <c r="AL28" i="9"/>
  <c r="AM28" i="9" s="1"/>
  <c r="AL22" i="9"/>
  <c r="AM22" i="9" s="1"/>
  <c r="AL10" i="9"/>
  <c r="AM10" i="9" s="1"/>
  <c r="AL29" i="9"/>
  <c r="AM29" i="9" s="1"/>
  <c r="AL27" i="9"/>
  <c r="AM27" i="9" s="1"/>
  <c r="AL36" i="9"/>
  <c r="AM36" i="9" s="1"/>
  <c r="AL33" i="9"/>
  <c r="AM33" i="9" s="1"/>
  <c r="AR29" i="9"/>
  <c r="AS29" i="9" s="1"/>
  <c r="AR31" i="9"/>
  <c r="AS31" i="9" s="1"/>
  <c r="AR36" i="9"/>
  <c r="AS36" i="9" s="1"/>
  <c r="AR16" i="9"/>
  <c r="AS16" i="9" s="1"/>
  <c r="AR11" i="9"/>
  <c r="AS11" i="9" s="1"/>
  <c r="AR34" i="9"/>
  <c r="AS34" i="9" s="1"/>
  <c r="AR39" i="9"/>
  <c r="AS39" i="9" s="1"/>
  <c r="AR19" i="9"/>
  <c r="AS19" i="9" s="1"/>
  <c r="AR17" i="9"/>
  <c r="AS17" i="9" s="1"/>
  <c r="AR38" i="9"/>
  <c r="AS38" i="9" s="1"/>
  <c r="AR28" i="9"/>
  <c r="AS28" i="9" s="1"/>
  <c r="AR14" i="9"/>
  <c r="AS14" i="9" s="1"/>
  <c r="AR30" i="9"/>
  <c r="AS30" i="9" s="1"/>
  <c r="AR22" i="9"/>
  <c r="AS22" i="9" s="1"/>
  <c r="AR15" i="9"/>
  <c r="AS15" i="9" s="1"/>
  <c r="AR18" i="9"/>
  <c r="AS18" i="9" s="1"/>
  <c r="AR25" i="9"/>
  <c r="AS25" i="9" s="1"/>
  <c r="AR27" i="9"/>
  <c r="AS27" i="9" s="1"/>
  <c r="AR13" i="9"/>
  <c r="AS13" i="9" s="1"/>
  <c r="AR12" i="9"/>
  <c r="AS12" i="9" s="1"/>
  <c r="AR33" i="9"/>
  <c r="AS33" i="9" s="1"/>
  <c r="AR20" i="9"/>
  <c r="AS20" i="9" s="1"/>
  <c r="AR10" i="9"/>
  <c r="AS10" i="9" s="1"/>
  <c r="AR37" i="9"/>
  <c r="AS37" i="9" s="1"/>
  <c r="AN19" i="9"/>
  <c r="AO19" i="9" s="1"/>
  <c r="AN36" i="9"/>
  <c r="AO36" i="9" s="1"/>
  <c r="AN17" i="9"/>
  <c r="AO17" i="9" s="1"/>
  <c r="AN38" i="9"/>
  <c r="AO38" i="9" s="1"/>
  <c r="AN10" i="9"/>
  <c r="AO10" i="9" s="1"/>
  <c r="AN34" i="9"/>
  <c r="AO34" i="9" s="1"/>
  <c r="AN20" i="9"/>
  <c r="AO20" i="9" s="1"/>
  <c r="AN11" i="9"/>
  <c r="AO11" i="9" s="1"/>
  <c r="AN29" i="9"/>
  <c r="AO29" i="9" s="1"/>
  <c r="AN13" i="9"/>
  <c r="AO13" i="9" s="1"/>
  <c r="AN18" i="9"/>
  <c r="AO18" i="9" s="1"/>
  <c r="AN15" i="9"/>
  <c r="AO15" i="9" s="1"/>
  <c r="AN25" i="9"/>
  <c r="AO25" i="9" s="1"/>
  <c r="AN30" i="9"/>
  <c r="AO30" i="9" s="1"/>
  <c r="AN14" i="9"/>
  <c r="AO14" i="9" s="1"/>
  <c r="AN33" i="9"/>
  <c r="AO33" i="9" s="1"/>
  <c r="AN28" i="9"/>
  <c r="AO28" i="9" s="1"/>
  <c r="AN37" i="9"/>
  <c r="AO37" i="9" s="1"/>
  <c r="AN31" i="9"/>
  <c r="AO31" i="9" s="1"/>
  <c r="AN16" i="9"/>
  <c r="AO16" i="9" s="1"/>
  <c r="AN39" i="9"/>
  <c r="AO39" i="9" s="1"/>
  <c r="AN12" i="9"/>
  <c r="AO12" i="9" s="1"/>
  <c r="AN27" i="9"/>
  <c r="AO27" i="9" s="1"/>
  <c r="AN22" i="9"/>
  <c r="AO22" i="9" s="1"/>
  <c r="AV11" i="9" l="1"/>
  <c r="AV15" i="9"/>
  <c r="AV20" i="11"/>
  <c r="AV18" i="17"/>
  <c r="AV11" i="16"/>
  <c r="AV14" i="5"/>
  <c r="AV16" i="5"/>
  <c r="AV21" i="17"/>
  <c r="AV13" i="17"/>
  <c r="AV43" i="17"/>
  <c r="AV11" i="1"/>
  <c r="AV30" i="17"/>
  <c r="AV41" i="17"/>
  <c r="AV10" i="10"/>
  <c r="AV13" i="5"/>
  <c r="AV12" i="5"/>
  <c r="AV11" i="14"/>
  <c r="AV16" i="18"/>
  <c r="AV25" i="18"/>
  <c r="AV26" i="11"/>
  <c r="AV10" i="9"/>
  <c r="AV25" i="9"/>
  <c r="AV39" i="9"/>
  <c r="AV13" i="6"/>
  <c r="AV13" i="8"/>
  <c r="AV14" i="11"/>
  <c r="AV25" i="7"/>
  <c r="AV11" i="10"/>
  <c r="AV27" i="18"/>
  <c r="AV12" i="1"/>
  <c r="AV21" i="11"/>
  <c r="AV10" i="7"/>
  <c r="AV15" i="7"/>
  <c r="AV15" i="17"/>
  <c r="AV19" i="9"/>
  <c r="AV44" i="17"/>
  <c r="AV16" i="17"/>
  <c r="AV23" i="17"/>
  <c r="AV22" i="11"/>
  <c r="AV17" i="15"/>
  <c r="AV17" i="5"/>
  <c r="AV14" i="12"/>
  <c r="AV30" i="5"/>
  <c r="AV18" i="11"/>
  <c r="AV26" i="15"/>
  <c r="AV34" i="17"/>
  <c r="AV46" i="17"/>
  <c r="AV36" i="9"/>
  <c r="AV12" i="9"/>
  <c r="AV17" i="9"/>
  <c r="AV10" i="6"/>
  <c r="AV13" i="1"/>
  <c r="AV10" i="17"/>
  <c r="D10" i="17" s="1"/>
  <c r="AV32" i="17"/>
  <c r="AV17" i="11"/>
  <c r="AV10" i="16"/>
  <c r="AV12" i="12"/>
  <c r="AV16" i="15"/>
  <c r="AV19" i="5"/>
  <c r="AV35" i="13"/>
  <c r="D35" i="13" s="1"/>
  <c r="AV14" i="13"/>
  <c r="AV10" i="14"/>
  <c r="AV11" i="18"/>
  <c r="AV24" i="18"/>
  <c r="AV23" i="7"/>
  <c r="AV10" i="4"/>
  <c r="AV14" i="9"/>
  <c r="AV31" i="9"/>
  <c r="AV11" i="6"/>
  <c r="AV27" i="9"/>
  <c r="AV37" i="9"/>
  <c r="AV18" i="9"/>
  <c r="AV12" i="6"/>
  <c r="AV12" i="8"/>
  <c r="AV10" i="1"/>
  <c r="AV28" i="13"/>
  <c r="AV52" i="17"/>
  <c r="AV45" i="17"/>
  <c r="AV37" i="17"/>
  <c r="AV11" i="11"/>
  <c r="AV12" i="16"/>
  <c r="AV11" i="12"/>
  <c r="AV15" i="15"/>
  <c r="AV11" i="5"/>
  <c r="AV10" i="13"/>
  <c r="AV16" i="13"/>
  <c r="AV12" i="14"/>
  <c r="AV22" i="18"/>
  <c r="D22" i="18" s="1"/>
  <c r="AV14" i="18"/>
  <c r="AV19" i="7"/>
  <c r="AV11" i="7"/>
  <c r="AV11" i="4"/>
  <c r="AV29" i="9"/>
  <c r="AV30" i="9"/>
  <c r="AV38" i="9"/>
  <c r="AV15" i="6"/>
  <c r="AV10" i="8"/>
  <c r="AV18" i="1"/>
  <c r="AV12" i="17"/>
  <c r="AV35" i="17"/>
  <c r="AV38" i="17"/>
  <c r="AV14" i="15"/>
  <c r="AV10" i="5"/>
  <c r="AV22" i="13"/>
  <c r="AV11" i="13"/>
  <c r="AV13" i="14"/>
  <c r="AV18" i="18"/>
  <c r="AV12" i="18"/>
  <c r="AV18" i="7"/>
  <c r="AV13" i="7"/>
  <c r="AV12" i="11"/>
  <c r="AV17" i="13"/>
  <c r="AV13" i="13"/>
  <c r="AV22" i="9"/>
  <c r="AV20" i="9"/>
  <c r="AV13" i="9"/>
  <c r="AV11" i="8"/>
  <c r="AV15" i="1"/>
  <c r="AV20" i="17"/>
  <c r="AV11" i="17"/>
  <c r="AV25" i="17"/>
  <c r="AV26" i="17"/>
  <c r="AV29" i="11"/>
  <c r="AV28" i="11"/>
  <c r="AV11" i="15"/>
  <c r="AV13" i="15"/>
  <c r="AV15" i="13"/>
  <c r="AV24" i="13"/>
  <c r="D24" i="13" s="1"/>
  <c r="AV16" i="7"/>
  <c r="AV12" i="7"/>
  <c r="AV28" i="9"/>
  <c r="AV34" i="9"/>
  <c r="AV14" i="8"/>
  <c r="AV19" i="1"/>
  <c r="AV17" i="17"/>
  <c r="AV48" i="17"/>
  <c r="AV28" i="17"/>
  <c r="AV16" i="11"/>
  <c r="AV14" i="17"/>
  <c r="AV27" i="17"/>
  <c r="AV10" i="15"/>
  <c r="AV25" i="13"/>
  <c r="AV20" i="18"/>
  <c r="D20" i="18" s="1"/>
  <c r="AV21" i="7"/>
  <c r="AV17" i="7"/>
  <c r="AV29" i="17"/>
  <c r="AV10" i="12"/>
  <c r="AV20" i="15"/>
  <c r="AV21" i="15"/>
  <c r="AV15" i="5"/>
  <c r="AV23" i="5"/>
  <c r="AV20" i="13"/>
  <c r="D20" i="13" s="1"/>
  <c r="AV10" i="18"/>
  <c r="D10" i="18" s="1"/>
  <c r="AV13" i="18"/>
  <c r="AV14" i="7"/>
  <c r="AV33" i="9"/>
  <c r="AV16" i="9"/>
  <c r="AV16" i="6"/>
  <c r="AV16" i="1"/>
  <c r="AV22" i="17"/>
  <c r="AV13" i="11"/>
  <c r="AV19" i="15"/>
  <c r="AV23" i="15"/>
  <c r="AV21" i="13"/>
  <c r="D21" i="13" s="1"/>
  <c r="AV14" i="14"/>
  <c r="AV21" i="18"/>
  <c r="D21" i="18" s="1"/>
  <c r="AV31" i="18"/>
  <c r="AV20" i="7"/>
  <c r="BR26" i="17" l="1"/>
  <c r="D26" i="17" s="1"/>
  <c r="BR40" i="17"/>
  <c r="D40" i="17" s="1"/>
  <c r="BR47" i="17"/>
  <c r="D47" i="17" s="1"/>
  <c r="BR27" i="17"/>
  <c r="D27" i="17" s="1"/>
  <c r="BR33" i="17"/>
  <c r="D33" i="17" s="1"/>
  <c r="BR41" i="17"/>
  <c r="D41" i="17" s="1"/>
  <c r="BR49" i="17"/>
  <c r="D49" i="17" s="1"/>
  <c r="BR25" i="17"/>
  <c r="D25" i="17" s="1"/>
  <c r="BR35" i="17"/>
  <c r="D35" i="17" s="1"/>
  <c r="BR39" i="17"/>
  <c r="D39" i="17" s="1"/>
  <c r="BR21" i="17"/>
  <c r="D21" i="17" s="1"/>
  <c r="BR28" i="17"/>
  <c r="D28" i="17" s="1"/>
  <c r="BR42" i="17"/>
  <c r="D42" i="17" s="1"/>
  <c r="BR50" i="17"/>
  <c r="D50" i="17" s="1"/>
  <c r="BR38" i="17"/>
  <c r="D38" i="17" s="1"/>
  <c r="BR36" i="17"/>
  <c r="D36" i="17" s="1"/>
  <c r="BR37" i="17"/>
  <c r="D37" i="17" s="1"/>
  <c r="BR52" i="17"/>
  <c r="D52" i="17" s="1"/>
  <c r="BR31" i="17"/>
  <c r="D31" i="17" s="1"/>
  <c r="BR46" i="17"/>
  <c r="D46" i="17" s="1"/>
  <c r="BR18" i="15"/>
  <c r="D18" i="15" s="1"/>
  <c r="BR26" i="15"/>
  <c r="D26" i="15" s="1"/>
  <c r="BR27" i="15"/>
  <c r="D27" i="15" s="1"/>
  <c r="BR28" i="15"/>
  <c r="D28" i="15" s="1"/>
  <c r="BR31" i="15"/>
  <c r="D31" i="15" s="1"/>
  <c r="BR22" i="15"/>
  <c r="D22" i="15" s="1"/>
  <c r="BR29" i="15"/>
  <c r="D29" i="15" s="1"/>
  <c r="BR17" i="15"/>
  <c r="D17" i="15" s="1"/>
  <c r="BR30" i="15"/>
  <c r="D30" i="15" s="1"/>
  <c r="BR23" i="15"/>
  <c r="D23" i="15" s="1"/>
  <c r="BR24" i="15"/>
  <c r="D24" i="15" s="1"/>
  <c r="BR32" i="15"/>
  <c r="D32" i="15" s="1"/>
  <c r="BR25" i="15"/>
  <c r="D25" i="15" s="1"/>
  <c r="BR41" i="11"/>
  <c r="D41" i="11" s="1"/>
  <c r="BR29" i="11"/>
  <c r="D29" i="11" s="1"/>
  <c r="BR37" i="11"/>
  <c r="D37" i="11" s="1"/>
  <c r="BR32" i="11"/>
  <c r="D32" i="11" s="1"/>
  <c r="BR33" i="11"/>
  <c r="D33" i="11" s="1"/>
  <c r="BR34" i="11"/>
  <c r="D34" i="11" s="1"/>
  <c r="BR40" i="11"/>
  <c r="D40" i="11" s="1"/>
  <c r="BR35" i="11"/>
  <c r="D35" i="11" s="1"/>
  <c r="BR38" i="11"/>
  <c r="D38" i="11" s="1"/>
  <c r="BR39" i="11"/>
  <c r="D39" i="11" s="1"/>
  <c r="BR36" i="11"/>
  <c r="D36" i="11" s="1"/>
  <c r="BR22" i="7"/>
  <c r="D22" i="7" s="1"/>
  <c r="BR16" i="7"/>
  <c r="D16" i="7" s="1"/>
  <c r="BR18" i="7"/>
  <c r="D18" i="7" s="1"/>
  <c r="BR12" i="4"/>
  <c r="D12" i="4" s="1"/>
  <c r="BR13" i="4"/>
  <c r="D13" i="4" s="1"/>
  <c r="BR12" i="14"/>
  <c r="D12" i="14" s="1"/>
  <c r="BR14" i="12"/>
  <c r="D14" i="12" s="1"/>
  <c r="BR13" i="12"/>
  <c r="D13" i="12" s="1"/>
  <c r="BR16" i="14"/>
  <c r="D16" i="14" s="1"/>
  <c r="BR15" i="14"/>
  <c r="D15" i="14" s="1"/>
  <c r="BR14" i="14"/>
  <c r="D14" i="14" s="1"/>
  <c r="BR24" i="7"/>
  <c r="D24" i="7" s="1"/>
  <c r="BR25" i="7"/>
  <c r="D25" i="7" s="1"/>
  <c r="BR26" i="7"/>
  <c r="D26" i="7" s="1"/>
  <c r="BR28" i="7"/>
  <c r="D28" i="7" s="1"/>
  <c r="BR30" i="7"/>
  <c r="D30" i="7" s="1"/>
  <c r="BR29" i="7"/>
  <c r="D29" i="7" s="1"/>
  <c r="BR16" i="6"/>
  <c r="D16" i="6" s="1"/>
  <c r="BR32" i="9"/>
  <c r="D32" i="9" s="1"/>
  <c r="BR40" i="9"/>
  <c r="D40" i="9" s="1"/>
  <c r="BR35" i="9"/>
  <c r="D35" i="9" s="1"/>
  <c r="BR41" i="9"/>
  <c r="D41" i="9" s="1"/>
  <c r="BR31" i="9"/>
  <c r="D31" i="9" s="1"/>
  <c r="BR23" i="9"/>
  <c r="D23" i="9" s="1"/>
  <c r="BR42" i="9"/>
  <c r="D42" i="9" s="1"/>
  <c r="BR44" i="9"/>
  <c r="D44" i="9" s="1"/>
  <c r="BR21" i="9"/>
  <c r="D21" i="9" s="1"/>
  <c r="BR19" i="9"/>
  <c r="D19" i="9" s="1"/>
  <c r="BR38" i="9"/>
  <c r="D38" i="9" s="1"/>
  <c r="BR43" i="9"/>
  <c r="D43" i="9" s="1"/>
  <c r="BR28" i="9"/>
  <c r="D28" i="9" s="1"/>
  <c r="BR13" i="8"/>
  <c r="D13" i="8" s="1"/>
  <c r="BH11" i="4" l="1"/>
  <c r="BI11" i="4" s="1"/>
  <c r="BN14" i="6" l="1"/>
  <c r="BO14" i="6" s="1"/>
  <c r="BN12" i="6"/>
  <c r="BO12" i="6" s="1"/>
  <c r="BN15" i="6"/>
  <c r="BO15" i="6" s="1"/>
  <c r="BN13" i="6"/>
  <c r="BO13" i="6" s="1"/>
  <c r="BN11" i="6"/>
  <c r="BO11" i="6" s="1"/>
  <c r="BN10" i="6"/>
  <c r="BO10" i="6" s="1"/>
  <c r="BP10" i="8"/>
  <c r="BQ10" i="8" s="1"/>
  <c r="BP11" i="8"/>
  <c r="BQ11" i="8" s="1"/>
  <c r="BP12" i="8"/>
  <c r="BQ12" i="8" s="1"/>
  <c r="BP14" i="8"/>
  <c r="BQ14" i="8" s="1"/>
  <c r="BL18" i="9"/>
  <c r="BM18" i="9" s="1"/>
  <c r="BL36" i="9"/>
  <c r="BM36" i="9" s="1"/>
  <c r="BL12" i="9"/>
  <c r="BM12" i="9" s="1"/>
  <c r="BL29" i="9"/>
  <c r="BM29" i="9" s="1"/>
  <c r="BL14" i="9"/>
  <c r="BM14" i="9" s="1"/>
  <c r="BL45" i="9"/>
  <c r="BM45" i="9" s="1"/>
  <c r="BL34" i="9"/>
  <c r="BM34" i="9" s="1"/>
  <c r="BL15" i="9"/>
  <c r="BM15" i="9" s="1"/>
  <c r="BL20" i="9"/>
  <c r="BM20" i="9" s="1"/>
  <c r="BL26" i="9"/>
  <c r="BM26" i="9" s="1"/>
  <c r="BL11" i="9"/>
  <c r="BM11" i="9" s="1"/>
  <c r="BL27" i="9"/>
  <c r="BM27" i="9" s="1"/>
  <c r="BL24" i="9"/>
  <c r="BM24" i="9" s="1"/>
  <c r="BL10" i="9"/>
  <c r="BM10" i="9" s="1"/>
  <c r="BL16" i="9"/>
  <c r="BM16" i="9" s="1"/>
  <c r="BL13" i="9"/>
  <c r="BM13" i="9" s="1"/>
  <c r="BL37" i="9"/>
  <c r="BM37" i="9" s="1"/>
  <c r="BL30" i="9"/>
  <c r="BM30" i="9" s="1"/>
  <c r="BL39" i="9"/>
  <c r="BM39" i="9" s="1"/>
  <c r="BL25" i="9"/>
  <c r="BM25" i="9" s="1"/>
  <c r="BL33" i="9"/>
  <c r="BM33" i="9" s="1"/>
  <c r="BL22" i="9"/>
  <c r="BM22" i="9" s="1"/>
  <c r="BL17" i="9"/>
  <c r="BM17" i="9" s="1"/>
  <c r="BN14" i="13"/>
  <c r="BO14" i="13" s="1"/>
  <c r="BN13" i="13"/>
  <c r="BO13" i="13" s="1"/>
  <c r="BN26" i="13"/>
  <c r="BO26" i="13" s="1"/>
  <c r="BN15" i="13"/>
  <c r="BO15" i="13" s="1"/>
  <c r="BN11" i="13"/>
  <c r="BO11" i="13" s="1"/>
  <c r="BN33" i="13"/>
  <c r="BO33" i="13" s="1"/>
  <c r="BN25" i="13"/>
  <c r="BO25" i="13" s="1"/>
  <c r="BN19" i="13"/>
  <c r="BO19" i="13" s="1"/>
  <c r="BN22" i="13"/>
  <c r="BO22" i="13" s="1"/>
  <c r="BN12" i="13"/>
  <c r="BO12" i="13" s="1"/>
  <c r="BN28" i="13"/>
  <c r="BO28" i="13" s="1"/>
  <c r="BN10" i="13"/>
  <c r="BO10" i="13" s="1"/>
  <c r="BN16" i="13"/>
  <c r="BO16" i="13" s="1"/>
  <c r="BN17" i="13"/>
  <c r="BO17" i="13" s="1"/>
  <c r="BN19" i="1"/>
  <c r="BO19" i="1" s="1"/>
  <c r="BN13" i="1"/>
  <c r="BO13" i="1" s="1"/>
  <c r="BN16" i="1"/>
  <c r="BO16" i="1" s="1"/>
  <c r="BN11" i="1"/>
  <c r="BO11" i="1" s="1"/>
  <c r="BN24" i="1"/>
  <c r="BO24" i="1" s="1"/>
  <c r="BN12" i="1"/>
  <c r="BO12" i="1" s="1"/>
  <c r="BN23" i="1"/>
  <c r="BO23" i="1" s="1"/>
  <c r="BN15" i="1"/>
  <c r="BO15" i="1" s="1"/>
  <c r="BN22" i="1"/>
  <c r="BO22" i="1" s="1"/>
  <c r="BN18" i="1"/>
  <c r="BO18" i="1" s="1"/>
  <c r="BN21" i="1"/>
  <c r="BO21" i="1" s="1"/>
  <c r="BN10" i="1"/>
  <c r="BO10" i="1" s="1"/>
  <c r="BN16" i="9"/>
  <c r="BO16" i="9" s="1"/>
  <c r="BN17" i="9"/>
  <c r="BO17" i="9" s="1"/>
  <c r="BN18" i="9"/>
  <c r="BO18" i="9" s="1"/>
  <c r="BN36" i="9"/>
  <c r="BO36" i="9" s="1"/>
  <c r="BN29" i="9"/>
  <c r="BO29" i="9" s="1"/>
  <c r="BN10" i="9"/>
  <c r="BO10" i="9" s="1"/>
  <c r="BN45" i="9"/>
  <c r="BO45" i="9" s="1"/>
  <c r="BN24" i="9"/>
  <c r="BO24" i="9" s="1"/>
  <c r="BN30" i="9"/>
  <c r="BO30" i="9" s="1"/>
  <c r="BN14" i="9"/>
  <c r="BO14" i="9" s="1"/>
  <c r="BN15" i="9"/>
  <c r="BO15" i="9" s="1"/>
  <c r="BN33" i="9"/>
  <c r="BO33" i="9" s="1"/>
  <c r="BN12" i="9"/>
  <c r="BO12" i="9" s="1"/>
  <c r="BN11" i="9"/>
  <c r="BO11" i="9" s="1"/>
  <c r="BN34" i="9"/>
  <c r="BO34" i="9" s="1"/>
  <c r="BN25" i="9"/>
  <c r="BO25" i="9" s="1"/>
  <c r="BN22" i="9"/>
  <c r="BO22" i="9" s="1"/>
  <c r="BN20" i="9"/>
  <c r="BO20" i="9" s="1"/>
  <c r="BN13" i="9"/>
  <c r="BO13" i="9" s="1"/>
  <c r="BN37" i="9"/>
  <c r="BO37" i="9" s="1"/>
  <c r="BN26" i="9"/>
  <c r="BO26" i="9" s="1"/>
  <c r="BJ27" i="5"/>
  <c r="BK27" i="5" s="1"/>
  <c r="BJ15" i="5"/>
  <c r="BK15" i="5" s="1"/>
  <c r="BJ28" i="5"/>
  <c r="BK28" i="5" s="1"/>
  <c r="BJ11" i="5"/>
  <c r="BK11" i="5" s="1"/>
  <c r="BJ26" i="5"/>
  <c r="BK26" i="5" s="1"/>
  <c r="BJ12" i="5"/>
  <c r="BK12" i="5" s="1"/>
  <c r="BJ14" i="5"/>
  <c r="BK14" i="5" s="1"/>
  <c r="BJ25" i="5"/>
  <c r="BK25" i="5" s="1"/>
  <c r="BJ16" i="5"/>
  <c r="BK16" i="5" s="1"/>
  <c r="BJ17" i="5"/>
  <c r="BK17" i="5" s="1"/>
  <c r="BJ13" i="5"/>
  <c r="BK13" i="5" s="1"/>
  <c r="BJ23" i="5"/>
  <c r="BK23" i="5" s="1"/>
  <c r="BJ21" i="5"/>
  <c r="BK21" i="5" s="1"/>
  <c r="BJ10" i="5"/>
  <c r="BK10" i="5" s="1"/>
  <c r="BJ19" i="5"/>
  <c r="BK19" i="5" s="1"/>
  <c r="BJ30" i="5"/>
  <c r="BK30" i="5" s="1"/>
  <c r="BJ24" i="5"/>
  <c r="BK24" i="5" s="1"/>
  <c r="BP27" i="7"/>
  <c r="BQ27" i="7" s="1"/>
  <c r="BP15" i="7"/>
  <c r="BQ15" i="7" s="1"/>
  <c r="BP10" i="7"/>
  <c r="BQ10" i="7" s="1"/>
  <c r="BP31" i="7"/>
  <c r="BQ31" i="7" s="1"/>
  <c r="BP11" i="7"/>
  <c r="BQ11" i="7" s="1"/>
  <c r="BP32" i="7"/>
  <c r="BQ32" i="7" s="1"/>
  <c r="BP17" i="7"/>
  <c r="BQ17" i="7" s="1"/>
  <c r="BP14" i="7"/>
  <c r="BQ14" i="7" s="1"/>
  <c r="BP23" i="7"/>
  <c r="BQ23" i="7" s="1"/>
  <c r="BP20" i="7"/>
  <c r="BQ20" i="7" s="1"/>
  <c r="BP21" i="7"/>
  <c r="BQ21" i="7" s="1"/>
  <c r="BP12" i="7"/>
  <c r="BQ12" i="7" s="1"/>
  <c r="BP13" i="7"/>
  <c r="BQ13" i="7" s="1"/>
  <c r="BP19" i="7"/>
  <c r="BQ19" i="7" s="1"/>
  <c r="BN10" i="14"/>
  <c r="BO10" i="14" s="1"/>
  <c r="BN13" i="14"/>
  <c r="BO13" i="14" s="1"/>
  <c r="BN11" i="14"/>
  <c r="BO11" i="14" s="1"/>
  <c r="BP12" i="13"/>
  <c r="BQ12" i="13" s="1"/>
  <c r="BP17" i="13"/>
  <c r="BQ17" i="13" s="1"/>
  <c r="BP19" i="13"/>
  <c r="BQ19" i="13" s="1"/>
  <c r="BP16" i="13"/>
  <c r="BQ16" i="13" s="1"/>
  <c r="BP10" i="13"/>
  <c r="BQ10" i="13" s="1"/>
  <c r="BP13" i="13"/>
  <c r="BQ13" i="13" s="1"/>
  <c r="BP11" i="13"/>
  <c r="BQ11" i="13" s="1"/>
  <c r="BP26" i="13"/>
  <c r="BQ26" i="13" s="1"/>
  <c r="BP28" i="13"/>
  <c r="BQ28" i="13" s="1"/>
  <c r="BP15" i="13"/>
  <c r="BQ15" i="13" s="1"/>
  <c r="BP14" i="13"/>
  <c r="BQ14" i="13" s="1"/>
  <c r="BP25" i="13"/>
  <c r="BQ25" i="13" s="1"/>
  <c r="BP22" i="13"/>
  <c r="BQ22" i="13" s="1"/>
  <c r="BN27" i="7"/>
  <c r="BO27" i="7" s="1"/>
  <c r="BN15" i="7"/>
  <c r="BO15" i="7" s="1"/>
  <c r="BN31" i="7"/>
  <c r="BO31" i="7" s="1"/>
  <c r="BN11" i="7"/>
  <c r="BO11" i="7" s="1"/>
  <c r="BN10" i="7"/>
  <c r="BO10" i="7" s="1"/>
  <c r="BN17" i="7"/>
  <c r="BO17" i="7" s="1"/>
  <c r="BN14" i="7"/>
  <c r="BO14" i="7" s="1"/>
  <c r="BN23" i="7"/>
  <c r="BO23" i="7" s="1"/>
  <c r="BN32" i="7"/>
  <c r="BO32" i="7" s="1"/>
  <c r="BN13" i="7"/>
  <c r="BO13" i="7" s="1"/>
  <c r="BN21" i="7"/>
  <c r="BO21" i="7" s="1"/>
  <c r="BN19" i="7"/>
  <c r="BO19" i="7" s="1"/>
  <c r="BN20" i="7"/>
  <c r="BO20" i="7" s="1"/>
  <c r="BN12" i="7"/>
  <c r="BO12" i="7" s="1"/>
  <c r="BH11" i="12"/>
  <c r="BI11" i="12" s="1"/>
  <c r="BH10" i="12"/>
  <c r="BI10" i="12" s="1"/>
  <c r="BL13" i="14"/>
  <c r="BM13" i="14" s="1"/>
  <c r="BL11" i="14"/>
  <c r="BM11" i="14" s="1"/>
  <c r="BL10" i="14"/>
  <c r="BM10" i="14" s="1"/>
  <c r="BN10" i="16"/>
  <c r="BO10" i="16" s="1"/>
  <c r="BN11" i="16"/>
  <c r="BO11" i="16" s="1"/>
  <c r="BJ11" i="16"/>
  <c r="BK11" i="16" s="1"/>
  <c r="BJ10" i="16"/>
  <c r="BK10" i="16" s="1"/>
  <c r="BK11" i="18"/>
  <c r="BJ30" i="11"/>
  <c r="BK30" i="11" s="1"/>
  <c r="BJ18" i="11"/>
  <c r="BK18" i="11" s="1"/>
  <c r="BJ13" i="11"/>
  <c r="BK13" i="11" s="1"/>
  <c r="BJ26" i="11"/>
  <c r="BK26" i="11" s="1"/>
  <c r="BJ17" i="11"/>
  <c r="BK17" i="11" s="1"/>
  <c r="BJ14" i="11"/>
  <c r="BK14" i="11" s="1"/>
  <c r="BJ28" i="11"/>
  <c r="BK28" i="11" s="1"/>
  <c r="BJ11" i="11"/>
  <c r="BK11" i="11" s="1"/>
  <c r="BJ10" i="11"/>
  <c r="BK10" i="11" s="1"/>
  <c r="BJ19" i="11"/>
  <c r="BK19" i="11" s="1"/>
  <c r="BJ12" i="11"/>
  <c r="BK12" i="11" s="1"/>
  <c r="BJ22" i="11"/>
  <c r="BK22" i="11" s="1"/>
  <c r="BJ21" i="11"/>
  <c r="BK21" i="11" s="1"/>
  <c r="BJ20" i="11"/>
  <c r="BK20" i="11" s="1"/>
  <c r="BJ24" i="11"/>
  <c r="BK24" i="11" s="1"/>
  <c r="BH10" i="11"/>
  <c r="BI10" i="11" s="1"/>
  <c r="BH13" i="11"/>
  <c r="BI13" i="11" s="1"/>
  <c r="BH28" i="11"/>
  <c r="BI28" i="11" s="1"/>
  <c r="BH19" i="11"/>
  <c r="BI19" i="11" s="1"/>
  <c r="BH18" i="11"/>
  <c r="BI18" i="11" s="1"/>
  <c r="BH26" i="11"/>
  <c r="BI26" i="11" s="1"/>
  <c r="BH12" i="11"/>
  <c r="BI12" i="11" s="1"/>
  <c r="BH14" i="11"/>
  <c r="BI14" i="11" s="1"/>
  <c r="BH17" i="11"/>
  <c r="BI17" i="11" s="1"/>
  <c r="BH22" i="11"/>
  <c r="BI22" i="11" s="1"/>
  <c r="BH16" i="11"/>
  <c r="BI16" i="11" s="1"/>
  <c r="BH24" i="11"/>
  <c r="BI24" i="11" s="1"/>
  <c r="BH20" i="11"/>
  <c r="BI20" i="11" s="1"/>
  <c r="BH21" i="11"/>
  <c r="BI21" i="11" s="1"/>
  <c r="BH11" i="11"/>
  <c r="BI11" i="11" s="1"/>
  <c r="BP14" i="6"/>
  <c r="BQ14" i="6" s="1"/>
  <c r="BP15" i="6"/>
  <c r="BQ15" i="6" s="1"/>
  <c r="BP11" i="6"/>
  <c r="BQ11" i="6" s="1"/>
  <c r="BP10" i="6"/>
  <c r="BQ10" i="6" s="1"/>
  <c r="BP13" i="6"/>
  <c r="BQ13" i="6" s="1"/>
  <c r="BP12" i="6"/>
  <c r="BQ12" i="6" s="1"/>
  <c r="BN10" i="8"/>
  <c r="BO10" i="8" s="1"/>
  <c r="BN11" i="8"/>
  <c r="BO11" i="8" s="1"/>
  <c r="BN12" i="8"/>
  <c r="BO12" i="8" s="1"/>
  <c r="BN14" i="8"/>
  <c r="BO14" i="8" s="1"/>
  <c r="BH13" i="14"/>
  <c r="BI13" i="14" s="1"/>
  <c r="BH11" i="14"/>
  <c r="BI11" i="14" s="1"/>
  <c r="BH10" i="14"/>
  <c r="BI10" i="14" s="1"/>
  <c r="BN21" i="15"/>
  <c r="BO21" i="15" s="1"/>
  <c r="BN16" i="15"/>
  <c r="BO16" i="15" s="1"/>
  <c r="BN13" i="15"/>
  <c r="BO13" i="15" s="1"/>
  <c r="BN20" i="15"/>
  <c r="BO20" i="15" s="1"/>
  <c r="BN10" i="15"/>
  <c r="BO10" i="15" s="1"/>
  <c r="BN15" i="15"/>
  <c r="BO15" i="15" s="1"/>
  <c r="BN14" i="15"/>
  <c r="BO14" i="15" s="1"/>
  <c r="BN11" i="15"/>
  <c r="BO11" i="15" s="1"/>
  <c r="BN12" i="15"/>
  <c r="BO12" i="15" s="1"/>
  <c r="BN19" i="15"/>
  <c r="BO19" i="15" s="1"/>
  <c r="BL11" i="4"/>
  <c r="BM11" i="4" s="1"/>
  <c r="BL10" i="4"/>
  <c r="BM10" i="4" s="1"/>
  <c r="BR13" i="18"/>
  <c r="D13" i="18" s="1"/>
  <c r="BM11" i="18"/>
  <c r="BL24" i="1"/>
  <c r="BM24" i="1" s="1"/>
  <c r="BL13" i="1"/>
  <c r="BM13" i="1" s="1"/>
  <c r="BL11" i="1"/>
  <c r="BM11" i="1" s="1"/>
  <c r="BL25" i="1"/>
  <c r="BM25" i="1" s="1"/>
  <c r="BL19" i="1"/>
  <c r="BM19" i="1" s="1"/>
  <c r="BL23" i="1"/>
  <c r="BM23" i="1" s="1"/>
  <c r="BL17" i="1"/>
  <c r="BM17" i="1" s="1"/>
  <c r="BL22" i="1"/>
  <c r="BM22" i="1" s="1"/>
  <c r="BL12" i="1"/>
  <c r="BM12" i="1" s="1"/>
  <c r="BL21" i="1"/>
  <c r="BM21" i="1" s="1"/>
  <c r="BL15" i="1"/>
  <c r="BM15" i="1" s="1"/>
  <c r="BL18" i="1"/>
  <c r="BM18" i="1" s="1"/>
  <c r="BL10" i="1"/>
  <c r="BM10" i="1" s="1"/>
  <c r="BL16" i="1"/>
  <c r="BM16" i="1" s="1"/>
  <c r="BP22" i="11"/>
  <c r="BQ22" i="11" s="1"/>
  <c r="BP12" i="11"/>
  <c r="BQ12" i="11" s="1"/>
  <c r="BP30" i="11"/>
  <c r="BQ30" i="11" s="1"/>
  <c r="BP20" i="11"/>
  <c r="BQ20" i="11" s="1"/>
  <c r="BP13" i="11"/>
  <c r="BQ13" i="11" s="1"/>
  <c r="BP11" i="11"/>
  <c r="BQ11" i="11" s="1"/>
  <c r="BP17" i="11"/>
  <c r="BQ17" i="11" s="1"/>
  <c r="BP14" i="11"/>
  <c r="BQ14" i="11" s="1"/>
  <c r="BP18" i="11"/>
  <c r="BQ18" i="11" s="1"/>
  <c r="BP10" i="11"/>
  <c r="BQ10" i="11" s="1"/>
  <c r="BP16" i="11"/>
  <c r="BQ16" i="11" s="1"/>
  <c r="BP19" i="11"/>
  <c r="BQ19" i="11" s="1"/>
  <c r="BP28" i="11"/>
  <c r="BQ28" i="11" s="1"/>
  <c r="BP24" i="11"/>
  <c r="BQ24" i="11" s="1"/>
  <c r="BP26" i="11"/>
  <c r="BQ26" i="11" s="1"/>
  <c r="BN45" i="17"/>
  <c r="BO45" i="17" s="1"/>
  <c r="BN19" i="17"/>
  <c r="BO19" i="17" s="1"/>
  <c r="BN11" i="17"/>
  <c r="BO11" i="17" s="1"/>
  <c r="BN34" i="17"/>
  <c r="BO34" i="17" s="1"/>
  <c r="BN15" i="17"/>
  <c r="BO15" i="17" s="1"/>
  <c r="BN24" i="17"/>
  <c r="BO24" i="17" s="1"/>
  <c r="BN13" i="17"/>
  <c r="BO13" i="17" s="1"/>
  <c r="BN30" i="17"/>
  <c r="BO30" i="17" s="1"/>
  <c r="BN51" i="17"/>
  <c r="BO51" i="17" s="1"/>
  <c r="BN23" i="17"/>
  <c r="BO23" i="17" s="1"/>
  <c r="BN32" i="17"/>
  <c r="BO32" i="17" s="1"/>
  <c r="BN44" i="17"/>
  <c r="BO44" i="17" s="1"/>
  <c r="BN43" i="17"/>
  <c r="BO43" i="17" s="1"/>
  <c r="BN12" i="17"/>
  <c r="BO12" i="17" s="1"/>
  <c r="BN22" i="17"/>
  <c r="BO22" i="17" s="1"/>
  <c r="BN20" i="17"/>
  <c r="BO20" i="17" s="1"/>
  <c r="BN48" i="17"/>
  <c r="BO48" i="17" s="1"/>
  <c r="BH16" i="13"/>
  <c r="BI16" i="13" s="1"/>
  <c r="BH17" i="13"/>
  <c r="BI17" i="13" s="1"/>
  <c r="BH13" i="13"/>
  <c r="BI13" i="13" s="1"/>
  <c r="BH12" i="13"/>
  <c r="BI12" i="13" s="1"/>
  <c r="BH19" i="13"/>
  <c r="BI19" i="13" s="1"/>
  <c r="BH10" i="13"/>
  <c r="BI10" i="13" s="1"/>
  <c r="BH26" i="13"/>
  <c r="BI26" i="13" s="1"/>
  <c r="BH25" i="13"/>
  <c r="BI25" i="13" s="1"/>
  <c r="BH14" i="13"/>
  <c r="BI14" i="13" s="1"/>
  <c r="BH15" i="13"/>
  <c r="BI15" i="13" s="1"/>
  <c r="BH11" i="13"/>
  <c r="BI11" i="13" s="1"/>
  <c r="BH22" i="13"/>
  <c r="BI22" i="13" s="1"/>
  <c r="BQ27" i="18"/>
  <c r="BQ19" i="18"/>
  <c r="BQ16" i="18"/>
  <c r="BQ12" i="18"/>
  <c r="BQ14" i="18"/>
  <c r="BQ25" i="18"/>
  <c r="BQ17" i="18"/>
  <c r="BQ18" i="18"/>
  <c r="BQ24" i="18"/>
  <c r="BQ31" i="18"/>
  <c r="BJ21" i="1"/>
  <c r="BK21" i="1" s="1"/>
  <c r="BJ19" i="1"/>
  <c r="BK19" i="1" s="1"/>
  <c r="BJ23" i="1"/>
  <c r="BK23" i="1" s="1"/>
  <c r="BJ12" i="1"/>
  <c r="BK12" i="1" s="1"/>
  <c r="BJ15" i="1"/>
  <c r="BK15" i="1" s="1"/>
  <c r="BJ17" i="1"/>
  <c r="BK17" i="1" s="1"/>
  <c r="BJ18" i="1"/>
  <c r="BK18" i="1" s="1"/>
  <c r="BJ13" i="1"/>
  <c r="BK13" i="1" s="1"/>
  <c r="BJ25" i="1"/>
  <c r="BK25" i="1" s="1"/>
  <c r="BJ10" i="1"/>
  <c r="BK10" i="1" s="1"/>
  <c r="BJ22" i="1"/>
  <c r="BK22" i="1" s="1"/>
  <c r="BJ16" i="1"/>
  <c r="BK16" i="1" s="1"/>
  <c r="BJ24" i="1"/>
  <c r="BK24" i="1" s="1"/>
  <c r="BJ11" i="1"/>
  <c r="BK11" i="1" s="1"/>
  <c r="BH16" i="1"/>
  <c r="BI16" i="1" s="1"/>
  <c r="BH17" i="1"/>
  <c r="BI17" i="1" s="1"/>
  <c r="BH18" i="1"/>
  <c r="BI18" i="1" s="1"/>
  <c r="BH22" i="1"/>
  <c r="BI22" i="1" s="1"/>
  <c r="BH10" i="1"/>
  <c r="BI10" i="1" s="1"/>
  <c r="BH21" i="1"/>
  <c r="BI21" i="1" s="1"/>
  <c r="BH19" i="1"/>
  <c r="BI19" i="1" s="1"/>
  <c r="BH25" i="1"/>
  <c r="BI25" i="1" s="1"/>
  <c r="BH12" i="1"/>
  <c r="BI12" i="1" s="1"/>
  <c r="BH24" i="1"/>
  <c r="BI24" i="1" s="1"/>
  <c r="BH11" i="1"/>
  <c r="BI11" i="1" s="1"/>
  <c r="BH23" i="1"/>
  <c r="BI23" i="1" s="1"/>
  <c r="BH13" i="1"/>
  <c r="BI13" i="1" s="1"/>
  <c r="BH15" i="1"/>
  <c r="BI15" i="1" s="1"/>
  <c r="BN21" i="11"/>
  <c r="BO21" i="11" s="1"/>
  <c r="BN14" i="11"/>
  <c r="BO14" i="11" s="1"/>
  <c r="BN24" i="11"/>
  <c r="BO24" i="11" s="1"/>
  <c r="BN11" i="11"/>
  <c r="BO11" i="11" s="1"/>
  <c r="BN10" i="11"/>
  <c r="BO10" i="11" s="1"/>
  <c r="BN26" i="11"/>
  <c r="BO26" i="11" s="1"/>
  <c r="BN19" i="11"/>
  <c r="BO19" i="11" s="1"/>
  <c r="BN17" i="11"/>
  <c r="BO17" i="11" s="1"/>
  <c r="BN28" i="11"/>
  <c r="BO28" i="11" s="1"/>
  <c r="BN12" i="11"/>
  <c r="BO12" i="11" s="1"/>
  <c r="BN30" i="11"/>
  <c r="BO30" i="11" s="1"/>
  <c r="BN20" i="11"/>
  <c r="BO20" i="11" s="1"/>
  <c r="BN18" i="11"/>
  <c r="BO18" i="11" s="1"/>
  <c r="BN22" i="11"/>
  <c r="BO22" i="11" s="1"/>
  <c r="BN13" i="11"/>
  <c r="BO13" i="11" s="1"/>
  <c r="BN16" i="11"/>
  <c r="BO16" i="11" s="1"/>
  <c r="BJ14" i="6"/>
  <c r="BK14" i="6" s="1"/>
  <c r="BJ12" i="6"/>
  <c r="BK12" i="6" s="1"/>
  <c r="BJ10" i="6"/>
  <c r="BK10" i="6" s="1"/>
  <c r="BJ15" i="6"/>
  <c r="BK15" i="6" s="1"/>
  <c r="BJ11" i="6"/>
  <c r="BK11" i="6" s="1"/>
  <c r="BJ13" i="6"/>
  <c r="BK13" i="6" s="1"/>
  <c r="BL11" i="8"/>
  <c r="BM11" i="8" s="1"/>
  <c r="BL14" i="8"/>
  <c r="BM14" i="8" s="1"/>
  <c r="BL12" i="8"/>
  <c r="BM12" i="8" s="1"/>
  <c r="BL10" i="8"/>
  <c r="BM10" i="8" s="1"/>
  <c r="BP37" i="9"/>
  <c r="BQ37" i="9" s="1"/>
  <c r="BP14" i="9"/>
  <c r="BQ14" i="9" s="1"/>
  <c r="BP20" i="9"/>
  <c r="BQ20" i="9" s="1"/>
  <c r="BP22" i="9"/>
  <c r="BQ22" i="9" s="1"/>
  <c r="BP12" i="9"/>
  <c r="BQ12" i="9" s="1"/>
  <c r="BP16" i="9"/>
  <c r="BQ16" i="9" s="1"/>
  <c r="BP34" i="9"/>
  <c r="BQ34" i="9" s="1"/>
  <c r="BP24" i="9"/>
  <c r="BQ24" i="9" s="1"/>
  <c r="BP18" i="9"/>
  <c r="BQ18" i="9" s="1"/>
  <c r="BP36" i="9"/>
  <c r="BQ36" i="9" s="1"/>
  <c r="BP10" i="9"/>
  <c r="BQ10" i="9" s="1"/>
  <c r="BP33" i="9"/>
  <c r="BQ33" i="9" s="1"/>
  <c r="BP30" i="9"/>
  <c r="BQ30" i="9" s="1"/>
  <c r="BP17" i="9"/>
  <c r="BQ17" i="9" s="1"/>
  <c r="BP26" i="9"/>
  <c r="BQ26" i="9" s="1"/>
  <c r="BP15" i="9"/>
  <c r="BQ15" i="9" s="1"/>
  <c r="BP29" i="9"/>
  <c r="BQ29" i="9" s="1"/>
  <c r="BP45" i="9"/>
  <c r="BQ45" i="9" s="1"/>
  <c r="BP13" i="9"/>
  <c r="BQ13" i="9" s="1"/>
  <c r="BP11" i="9"/>
  <c r="BQ11" i="9" s="1"/>
  <c r="BP25" i="9"/>
  <c r="BQ25" i="9" s="1"/>
  <c r="BJ10" i="12"/>
  <c r="BK10" i="12" s="1"/>
  <c r="BJ11" i="12"/>
  <c r="BK11" i="12" s="1"/>
  <c r="BP27" i="5"/>
  <c r="BQ27" i="5" s="1"/>
  <c r="BP14" i="5"/>
  <c r="BQ14" i="5" s="1"/>
  <c r="BP16" i="5"/>
  <c r="BQ16" i="5" s="1"/>
  <c r="BP28" i="5"/>
  <c r="BQ28" i="5" s="1"/>
  <c r="BP10" i="5"/>
  <c r="BQ10" i="5" s="1"/>
  <c r="BP12" i="5"/>
  <c r="BQ12" i="5" s="1"/>
  <c r="BP17" i="5"/>
  <c r="BQ17" i="5" s="1"/>
  <c r="BP13" i="5"/>
  <c r="BQ13" i="5" s="1"/>
  <c r="BP25" i="5"/>
  <c r="BQ25" i="5" s="1"/>
  <c r="BP19" i="5"/>
  <c r="BQ19" i="5" s="1"/>
  <c r="BP26" i="5"/>
  <c r="BQ26" i="5" s="1"/>
  <c r="BP23" i="5"/>
  <c r="BQ23" i="5" s="1"/>
  <c r="BP15" i="5"/>
  <c r="BQ15" i="5" s="1"/>
  <c r="BP11" i="5"/>
  <c r="BQ11" i="5" s="1"/>
  <c r="BP21" i="5"/>
  <c r="BQ21" i="5" s="1"/>
  <c r="BP30" i="5"/>
  <c r="BQ30" i="5" s="1"/>
  <c r="BP24" i="5"/>
  <c r="BQ24" i="5" s="1"/>
  <c r="BL23" i="7"/>
  <c r="BM23" i="7" s="1"/>
  <c r="BL13" i="7"/>
  <c r="BM13" i="7" s="1"/>
  <c r="BL32" i="7"/>
  <c r="BM32" i="7" s="1"/>
  <c r="BL12" i="7"/>
  <c r="BM12" i="7" s="1"/>
  <c r="BL20" i="7"/>
  <c r="BM20" i="7" s="1"/>
  <c r="BL10" i="7"/>
  <c r="BM10" i="7" s="1"/>
  <c r="BL31" i="7"/>
  <c r="BM31" i="7" s="1"/>
  <c r="BL15" i="7"/>
  <c r="BM15" i="7" s="1"/>
  <c r="BL21" i="7"/>
  <c r="BM21" i="7" s="1"/>
  <c r="BL27" i="7"/>
  <c r="BM27" i="7" s="1"/>
  <c r="BL19" i="7"/>
  <c r="BM19" i="7" s="1"/>
  <c r="BL11" i="7"/>
  <c r="BM11" i="7" s="1"/>
  <c r="BL17" i="7"/>
  <c r="BM17" i="7" s="1"/>
  <c r="BL14" i="7"/>
  <c r="BM14" i="7" s="1"/>
  <c r="BH12" i="10"/>
  <c r="BI12" i="10" s="1"/>
  <c r="BH11" i="10"/>
  <c r="BI11" i="10" s="1"/>
  <c r="BH10" i="10"/>
  <c r="BI10" i="10" s="1"/>
  <c r="BJ11" i="14"/>
  <c r="BK11" i="14" s="1"/>
  <c r="BJ13" i="14"/>
  <c r="BK13" i="14" s="1"/>
  <c r="BJ10" i="14"/>
  <c r="BK10" i="14" s="1"/>
  <c r="BP10" i="4"/>
  <c r="BQ10" i="4" s="1"/>
  <c r="BP11" i="4"/>
  <c r="BQ11" i="4" s="1"/>
  <c r="BL26" i="5"/>
  <c r="BM26" i="5" s="1"/>
  <c r="BL13" i="5"/>
  <c r="BM13" i="5" s="1"/>
  <c r="BL12" i="5"/>
  <c r="BM12" i="5" s="1"/>
  <c r="BL11" i="5"/>
  <c r="BM11" i="5" s="1"/>
  <c r="BL14" i="5"/>
  <c r="BM14" i="5" s="1"/>
  <c r="BL16" i="5"/>
  <c r="BM16" i="5" s="1"/>
  <c r="BL17" i="5"/>
  <c r="BM17" i="5" s="1"/>
  <c r="BL15" i="5"/>
  <c r="BM15" i="5" s="1"/>
  <c r="BL10" i="5"/>
  <c r="BM10" i="5" s="1"/>
  <c r="BL28" i="5"/>
  <c r="BM28" i="5" s="1"/>
  <c r="BL19" i="5"/>
  <c r="BM19" i="5" s="1"/>
  <c r="BL21" i="5"/>
  <c r="BM21" i="5" s="1"/>
  <c r="BL30" i="5"/>
  <c r="BM30" i="5" s="1"/>
  <c r="BL23" i="5"/>
  <c r="BM23" i="5" s="1"/>
  <c r="BL24" i="5"/>
  <c r="BM24" i="5" s="1"/>
  <c r="BL25" i="5"/>
  <c r="BM25" i="5" s="1"/>
  <c r="BL27" i="5"/>
  <c r="BM27" i="5" s="1"/>
  <c r="BH20" i="7"/>
  <c r="BI20" i="7" s="1"/>
  <c r="BH11" i="7"/>
  <c r="BI11" i="7" s="1"/>
  <c r="BH15" i="7"/>
  <c r="BI15" i="7" s="1"/>
  <c r="BH14" i="7"/>
  <c r="BI14" i="7" s="1"/>
  <c r="BH21" i="7"/>
  <c r="BI21" i="7" s="1"/>
  <c r="BH10" i="7"/>
  <c r="BI10" i="7" s="1"/>
  <c r="BH32" i="7"/>
  <c r="BI32" i="7" s="1"/>
  <c r="BH12" i="7"/>
  <c r="BI12" i="7" s="1"/>
  <c r="BH13" i="7"/>
  <c r="BI13" i="7" s="1"/>
  <c r="BH27" i="7"/>
  <c r="BI27" i="7" s="1"/>
  <c r="BH19" i="7"/>
  <c r="BI19" i="7" s="1"/>
  <c r="BH31" i="7"/>
  <c r="BI31" i="7" s="1"/>
  <c r="BH17" i="7"/>
  <c r="BI17" i="7" s="1"/>
  <c r="BH23" i="7"/>
  <c r="BI23" i="7" s="1"/>
  <c r="BH10" i="15"/>
  <c r="BI10" i="15" s="1"/>
  <c r="BH11" i="15"/>
  <c r="BI11" i="15" s="1"/>
  <c r="BH12" i="15"/>
  <c r="BI12" i="15" s="1"/>
  <c r="BH19" i="15"/>
  <c r="BI19" i="15" s="1"/>
  <c r="BH16" i="15"/>
  <c r="BI16" i="15" s="1"/>
  <c r="BH15" i="15"/>
  <c r="BI15" i="15" s="1"/>
  <c r="BH13" i="15"/>
  <c r="BI13" i="15" s="1"/>
  <c r="BH14" i="15"/>
  <c r="BI14" i="15" s="1"/>
  <c r="BH20" i="15"/>
  <c r="BI20" i="15" s="1"/>
  <c r="BH21" i="15"/>
  <c r="BI21" i="15" s="1"/>
  <c r="BK12" i="17"/>
  <c r="BP11" i="16"/>
  <c r="BQ11" i="16" s="1"/>
  <c r="BP10" i="16"/>
  <c r="BQ10" i="16" s="1"/>
  <c r="BL26" i="13"/>
  <c r="BM26" i="13" s="1"/>
  <c r="BL15" i="13"/>
  <c r="BM15" i="13" s="1"/>
  <c r="BL11" i="13"/>
  <c r="BM11" i="13" s="1"/>
  <c r="BL25" i="13"/>
  <c r="BM25" i="13" s="1"/>
  <c r="BL22" i="13"/>
  <c r="BM22" i="13" s="1"/>
  <c r="BL12" i="13"/>
  <c r="BM12" i="13" s="1"/>
  <c r="BL16" i="13"/>
  <c r="BM16" i="13" s="1"/>
  <c r="BL17" i="13"/>
  <c r="BM17" i="13" s="1"/>
  <c r="BL19" i="13"/>
  <c r="BM19" i="13" s="1"/>
  <c r="BL14" i="13"/>
  <c r="BM14" i="13" s="1"/>
  <c r="BL33" i="13"/>
  <c r="BM33" i="13" s="1"/>
  <c r="BL13" i="13"/>
  <c r="BM13" i="13" s="1"/>
  <c r="BL10" i="13"/>
  <c r="BM10" i="13" s="1"/>
  <c r="BH32" i="17"/>
  <c r="BI32" i="17" s="1"/>
  <c r="BH20" i="17"/>
  <c r="BI20" i="17" s="1"/>
  <c r="BH24" i="17"/>
  <c r="BI24" i="17" s="1"/>
  <c r="BH44" i="17"/>
  <c r="BI44" i="17" s="1"/>
  <c r="BH19" i="17"/>
  <c r="BI19" i="17" s="1"/>
  <c r="BH18" i="17"/>
  <c r="BI18" i="17" s="1"/>
  <c r="BH43" i="17"/>
  <c r="BI43" i="17" s="1"/>
  <c r="BH22" i="17"/>
  <c r="BI22" i="17" s="1"/>
  <c r="BH51" i="17"/>
  <c r="BI51" i="17" s="1"/>
  <c r="BH23" i="17"/>
  <c r="BI23" i="17" s="1"/>
  <c r="BH48" i="17"/>
  <c r="BI48" i="17" s="1"/>
  <c r="BH12" i="17"/>
  <c r="BI12" i="17" s="1"/>
  <c r="BH30" i="17"/>
  <c r="BI30" i="17" s="1"/>
  <c r="BH34" i="17"/>
  <c r="BI34" i="17" s="1"/>
  <c r="BH15" i="17"/>
  <c r="BI15" i="17" s="1"/>
  <c r="BH13" i="17"/>
  <c r="BI13" i="17" s="1"/>
  <c r="BH11" i="17"/>
  <c r="BI11" i="17" s="1"/>
  <c r="BH45" i="17"/>
  <c r="BI45" i="17" s="1"/>
  <c r="BH17" i="17"/>
  <c r="BI17" i="17" s="1"/>
  <c r="BJ10" i="4"/>
  <c r="BK10" i="4" s="1"/>
  <c r="BJ11" i="4"/>
  <c r="BK11" i="4" s="1"/>
  <c r="BL11" i="10"/>
  <c r="BM11" i="10" s="1"/>
  <c r="BL12" i="10"/>
  <c r="BM12" i="10" s="1"/>
  <c r="BL10" i="10"/>
  <c r="BM10" i="10" s="1"/>
  <c r="BJ10" i="13"/>
  <c r="BK10" i="13" s="1"/>
  <c r="BJ15" i="13"/>
  <c r="BK15" i="13" s="1"/>
  <c r="BJ25" i="13"/>
  <c r="BK25" i="13" s="1"/>
  <c r="BJ22" i="13"/>
  <c r="BK22" i="13" s="1"/>
  <c r="BJ13" i="13"/>
  <c r="BK13" i="13" s="1"/>
  <c r="BJ26" i="13"/>
  <c r="BK26" i="13" s="1"/>
  <c r="BJ11" i="13"/>
  <c r="BK11" i="13" s="1"/>
  <c r="BJ33" i="13"/>
  <c r="BK33" i="13" s="1"/>
  <c r="BJ14" i="13"/>
  <c r="BK14" i="13" s="1"/>
  <c r="BJ19" i="13"/>
  <c r="BK19" i="13" s="1"/>
  <c r="BJ12" i="13"/>
  <c r="BK12" i="13" s="1"/>
  <c r="BJ16" i="13"/>
  <c r="BK16" i="13" s="1"/>
  <c r="BH14" i="6"/>
  <c r="BI14" i="6" s="1"/>
  <c r="BH10" i="6"/>
  <c r="BI10" i="6" s="1"/>
  <c r="BH11" i="6"/>
  <c r="BI11" i="6" s="1"/>
  <c r="BH13" i="6"/>
  <c r="BI13" i="6" s="1"/>
  <c r="BH12" i="6"/>
  <c r="BI12" i="6" s="1"/>
  <c r="BH15" i="6"/>
  <c r="BI15" i="6" s="1"/>
  <c r="BL14" i="6"/>
  <c r="BM14" i="6" s="1"/>
  <c r="BL13" i="6"/>
  <c r="BM13" i="6" s="1"/>
  <c r="BL15" i="6"/>
  <c r="BM15" i="6" s="1"/>
  <c r="BL10" i="6"/>
  <c r="BM10" i="6" s="1"/>
  <c r="BL11" i="6"/>
  <c r="BM11" i="6" s="1"/>
  <c r="BL12" i="6"/>
  <c r="BM12" i="6" s="1"/>
  <c r="BJ10" i="8"/>
  <c r="BK10" i="8" s="1"/>
  <c r="BJ14" i="8"/>
  <c r="BK14" i="8" s="1"/>
  <c r="BJ11" i="8"/>
  <c r="BK11" i="8" s="1"/>
  <c r="BJ12" i="8"/>
  <c r="BK12" i="8" s="1"/>
  <c r="BH18" i="9"/>
  <c r="BI18" i="9" s="1"/>
  <c r="BH37" i="9"/>
  <c r="BI37" i="9" s="1"/>
  <c r="BH20" i="9"/>
  <c r="BI20" i="9" s="1"/>
  <c r="BH29" i="9"/>
  <c r="BI29" i="9" s="1"/>
  <c r="BH36" i="9"/>
  <c r="BI36" i="9" s="1"/>
  <c r="BH16" i="9"/>
  <c r="BI16" i="9" s="1"/>
  <c r="BH25" i="9"/>
  <c r="BI25" i="9" s="1"/>
  <c r="BH34" i="9"/>
  <c r="BI34" i="9" s="1"/>
  <c r="BH26" i="9"/>
  <c r="BI26" i="9" s="1"/>
  <c r="BH17" i="9"/>
  <c r="BI17" i="9" s="1"/>
  <c r="BH13" i="9"/>
  <c r="BI13" i="9" s="1"/>
  <c r="BH12" i="9"/>
  <c r="BI12" i="9" s="1"/>
  <c r="BH39" i="9"/>
  <c r="BI39" i="9" s="1"/>
  <c r="BH15" i="9"/>
  <c r="BI15" i="9" s="1"/>
  <c r="BH10" i="9"/>
  <c r="BI10" i="9" s="1"/>
  <c r="BH22" i="9"/>
  <c r="BI22" i="9" s="1"/>
  <c r="BH45" i="9"/>
  <c r="BI45" i="9" s="1"/>
  <c r="BH27" i="9"/>
  <c r="BI27" i="9" s="1"/>
  <c r="BH11" i="9"/>
  <c r="BI11" i="9" s="1"/>
  <c r="BH30" i="9"/>
  <c r="BI30" i="9" s="1"/>
  <c r="BH14" i="9"/>
  <c r="BI14" i="9" s="1"/>
  <c r="BH33" i="9"/>
  <c r="BI33" i="9" s="1"/>
  <c r="BH24" i="9"/>
  <c r="BI24" i="9" s="1"/>
  <c r="BN11" i="12"/>
  <c r="BO11" i="12" s="1"/>
  <c r="BN12" i="12"/>
  <c r="BO12" i="12" s="1"/>
  <c r="BN10" i="12"/>
  <c r="BO10" i="12" s="1"/>
  <c r="BL15" i="15"/>
  <c r="BM15" i="15" s="1"/>
  <c r="BL16" i="15"/>
  <c r="BM16" i="15" s="1"/>
  <c r="BL20" i="15"/>
  <c r="BM20" i="15" s="1"/>
  <c r="BL19" i="15"/>
  <c r="BM19" i="15" s="1"/>
  <c r="BL13" i="15"/>
  <c r="BM13" i="15" s="1"/>
  <c r="BL12" i="15"/>
  <c r="BM12" i="15" s="1"/>
  <c r="BL11" i="15"/>
  <c r="BM11" i="15" s="1"/>
  <c r="BL21" i="15"/>
  <c r="BM21" i="15" s="1"/>
  <c r="BL14" i="15"/>
  <c r="BM14" i="15" s="1"/>
  <c r="BL10" i="15"/>
  <c r="BM10" i="15" s="1"/>
  <c r="BR12" i="16"/>
  <c r="D12" i="16" s="1"/>
  <c r="BR15" i="16"/>
  <c r="D15" i="16" s="1"/>
  <c r="BR14" i="16"/>
  <c r="D14" i="16" s="1"/>
  <c r="BH11" i="16"/>
  <c r="BI11" i="16" s="1"/>
  <c r="BR13" i="16"/>
  <c r="D13" i="16" s="1"/>
  <c r="BH10" i="16"/>
  <c r="BI10" i="16" s="1"/>
  <c r="BN25" i="5"/>
  <c r="BO25" i="5" s="1"/>
  <c r="BN19" i="5"/>
  <c r="BO19" i="5" s="1"/>
  <c r="BN17" i="5"/>
  <c r="BO17" i="5" s="1"/>
  <c r="BN27" i="5"/>
  <c r="BO27" i="5" s="1"/>
  <c r="BN23" i="5"/>
  <c r="BO23" i="5" s="1"/>
  <c r="BN28" i="5"/>
  <c r="BO28" i="5" s="1"/>
  <c r="BN13" i="5"/>
  <c r="BO13" i="5" s="1"/>
  <c r="BN15" i="5"/>
  <c r="BO15" i="5" s="1"/>
  <c r="BN10" i="5"/>
  <c r="BO10" i="5" s="1"/>
  <c r="BN14" i="5"/>
  <c r="BO14" i="5" s="1"/>
  <c r="BN21" i="5"/>
  <c r="BO21" i="5" s="1"/>
  <c r="BN26" i="5"/>
  <c r="BO26" i="5" s="1"/>
  <c r="BN12" i="5"/>
  <c r="BO12" i="5" s="1"/>
  <c r="BN24" i="5"/>
  <c r="BO24" i="5" s="1"/>
  <c r="BN30" i="5"/>
  <c r="BO30" i="5" s="1"/>
  <c r="BN16" i="5"/>
  <c r="BO16" i="5" s="1"/>
  <c r="BN11" i="5"/>
  <c r="BO11" i="5" s="1"/>
  <c r="BP13" i="14"/>
  <c r="BQ13" i="14" s="1"/>
  <c r="BP11" i="14"/>
  <c r="BQ11" i="14" s="1"/>
  <c r="BP10" i="14"/>
  <c r="BQ10" i="14" s="1"/>
  <c r="BP19" i="15"/>
  <c r="BQ19" i="15" s="1"/>
  <c r="BP12" i="15"/>
  <c r="BQ12" i="15" s="1"/>
  <c r="BP14" i="15"/>
  <c r="BQ14" i="15" s="1"/>
  <c r="BP13" i="15"/>
  <c r="BQ13" i="15" s="1"/>
  <c r="BP11" i="15"/>
  <c r="BQ11" i="15" s="1"/>
  <c r="BP20" i="15"/>
  <c r="BQ20" i="15" s="1"/>
  <c r="BP15" i="15"/>
  <c r="BQ15" i="15" s="1"/>
  <c r="BP21" i="15"/>
  <c r="BQ21" i="15" s="1"/>
  <c r="BP10" i="15"/>
  <c r="BQ10" i="15" s="1"/>
  <c r="BJ12" i="15"/>
  <c r="BK12" i="15" s="1"/>
  <c r="BJ10" i="15"/>
  <c r="BK10" i="15" s="1"/>
  <c r="BJ11" i="15"/>
  <c r="BK11" i="15" s="1"/>
  <c r="BJ15" i="15"/>
  <c r="BK15" i="15" s="1"/>
  <c r="BJ13" i="15"/>
  <c r="BK13" i="15" s="1"/>
  <c r="BJ21" i="15"/>
  <c r="BK21" i="15" s="1"/>
  <c r="BJ20" i="15"/>
  <c r="BK20" i="15" s="1"/>
  <c r="BJ19" i="15"/>
  <c r="BK19" i="15" s="1"/>
  <c r="BJ14" i="15"/>
  <c r="BK14" i="15" s="1"/>
  <c r="BN11" i="4"/>
  <c r="BO11" i="4" s="1"/>
  <c r="BN10" i="4"/>
  <c r="BO10" i="4" s="1"/>
  <c r="BH24" i="5"/>
  <c r="BI24" i="5" s="1"/>
  <c r="BH19" i="5"/>
  <c r="BI19" i="5" s="1"/>
  <c r="BH25" i="5"/>
  <c r="BI25" i="5" s="1"/>
  <c r="BH30" i="5"/>
  <c r="BI30" i="5" s="1"/>
  <c r="BH21" i="5"/>
  <c r="BI21" i="5" s="1"/>
  <c r="BH27" i="5"/>
  <c r="BI27" i="5" s="1"/>
  <c r="BH13" i="5"/>
  <c r="BI13" i="5" s="1"/>
  <c r="BH28" i="5"/>
  <c r="BI28" i="5" s="1"/>
  <c r="BH11" i="5"/>
  <c r="BI11" i="5" s="1"/>
  <c r="BH16" i="5"/>
  <c r="BI16" i="5" s="1"/>
  <c r="BH26" i="5"/>
  <c r="BI26" i="5" s="1"/>
  <c r="BH14" i="5"/>
  <c r="BI14" i="5" s="1"/>
  <c r="BH17" i="5"/>
  <c r="BI17" i="5" s="1"/>
  <c r="BH10" i="5"/>
  <c r="BI10" i="5" s="1"/>
  <c r="BH15" i="5"/>
  <c r="BI15" i="5" s="1"/>
  <c r="BH23" i="5"/>
  <c r="BI23" i="5" s="1"/>
  <c r="BJ15" i="7"/>
  <c r="BK15" i="7" s="1"/>
  <c r="BJ14" i="7"/>
  <c r="BK14" i="7" s="1"/>
  <c r="BJ19" i="7"/>
  <c r="BK19" i="7" s="1"/>
  <c r="BJ21" i="7"/>
  <c r="BK21" i="7" s="1"/>
  <c r="BJ32" i="7"/>
  <c r="BK32" i="7" s="1"/>
  <c r="BJ11" i="7"/>
  <c r="BK11" i="7" s="1"/>
  <c r="BJ12" i="7"/>
  <c r="BK12" i="7" s="1"/>
  <c r="BJ10" i="7"/>
  <c r="BK10" i="7" s="1"/>
  <c r="BJ23" i="7"/>
  <c r="BK23" i="7" s="1"/>
  <c r="BJ13" i="7"/>
  <c r="BK13" i="7" s="1"/>
  <c r="BJ17" i="7"/>
  <c r="BK17" i="7" s="1"/>
  <c r="BJ31" i="7"/>
  <c r="BK31" i="7" s="1"/>
  <c r="BJ27" i="7"/>
  <c r="BK27" i="7" s="1"/>
  <c r="BJ20" i="7"/>
  <c r="BK20" i="7" s="1"/>
  <c r="BN12" i="10"/>
  <c r="BO12" i="10" s="1"/>
  <c r="BN11" i="10"/>
  <c r="BO11" i="10" s="1"/>
  <c r="BN10" i="10"/>
  <c r="BO10" i="10" s="1"/>
  <c r="BJ11" i="10"/>
  <c r="BK11" i="10" s="1"/>
  <c r="BJ10" i="10"/>
  <c r="BK10" i="10" s="1"/>
  <c r="BJ12" i="10"/>
  <c r="BK12" i="10" s="1"/>
  <c r="BP11" i="10"/>
  <c r="BQ11" i="10" s="1"/>
  <c r="BP12" i="10"/>
  <c r="BQ12" i="10" s="1"/>
  <c r="BP10" i="10"/>
  <c r="BQ10" i="10" s="1"/>
  <c r="BP11" i="12"/>
  <c r="BQ11" i="12" s="1"/>
  <c r="BP12" i="12"/>
  <c r="BQ12" i="12" s="1"/>
  <c r="BP10" i="12"/>
  <c r="BQ10" i="12" s="1"/>
  <c r="BL11" i="12"/>
  <c r="BM11" i="12" s="1"/>
  <c r="BL10" i="12"/>
  <c r="BM10" i="12" s="1"/>
  <c r="BL11" i="16"/>
  <c r="BM11" i="16" s="1"/>
  <c r="BL10" i="16"/>
  <c r="BM10" i="16" s="1"/>
  <c r="BP22" i="1"/>
  <c r="BQ22" i="1" s="1"/>
  <c r="BP21" i="1"/>
  <c r="BQ21" i="1" s="1"/>
  <c r="BP24" i="1"/>
  <c r="BQ24" i="1" s="1"/>
  <c r="BP23" i="1"/>
  <c r="BQ23" i="1" s="1"/>
  <c r="BP10" i="1"/>
  <c r="BQ10" i="1" s="1"/>
  <c r="BP13" i="1"/>
  <c r="BQ13" i="1" s="1"/>
  <c r="BP19" i="1"/>
  <c r="BQ19" i="1" s="1"/>
  <c r="BP11" i="1"/>
  <c r="BQ11" i="1" s="1"/>
  <c r="BP12" i="1"/>
  <c r="BQ12" i="1" s="1"/>
  <c r="BP16" i="1"/>
  <c r="BQ16" i="1" s="1"/>
  <c r="BP25" i="1"/>
  <c r="BQ25" i="1" s="1"/>
  <c r="BP18" i="1"/>
  <c r="BQ18" i="1" s="1"/>
  <c r="BP15" i="1"/>
  <c r="BQ15" i="1" s="1"/>
  <c r="BP17" i="1"/>
  <c r="BQ17" i="1" s="1"/>
  <c r="BL13" i="11"/>
  <c r="BM13" i="11" s="1"/>
  <c r="BL11" i="11"/>
  <c r="BM11" i="11" s="1"/>
  <c r="BL24" i="11"/>
  <c r="BM24" i="11" s="1"/>
  <c r="BL17" i="11"/>
  <c r="BM17" i="11" s="1"/>
  <c r="BL19" i="11"/>
  <c r="BM19" i="11" s="1"/>
  <c r="BL22" i="11"/>
  <c r="BM22" i="11" s="1"/>
  <c r="BL16" i="11"/>
  <c r="BM16" i="11" s="1"/>
  <c r="BL28" i="11"/>
  <c r="BM28" i="11" s="1"/>
  <c r="BL30" i="11"/>
  <c r="BM30" i="11" s="1"/>
  <c r="BL26" i="11"/>
  <c r="BM26" i="11" s="1"/>
  <c r="BL12" i="11"/>
  <c r="BM12" i="11" s="1"/>
  <c r="BL20" i="11"/>
  <c r="BM20" i="11" s="1"/>
  <c r="BL14" i="11"/>
  <c r="BM14" i="11" s="1"/>
  <c r="BL18" i="11"/>
  <c r="BM18" i="11" s="1"/>
  <c r="BL10" i="11"/>
  <c r="BM10" i="11" s="1"/>
  <c r="BL21" i="11"/>
  <c r="BM21" i="11" s="1"/>
  <c r="BP18" i="17"/>
  <c r="BQ18" i="17" s="1"/>
  <c r="BP12" i="17"/>
  <c r="BQ12" i="17" s="1"/>
  <c r="BP19" i="17"/>
  <c r="BQ19" i="17" s="1"/>
  <c r="BP14" i="17"/>
  <c r="BQ14" i="17" s="1"/>
  <c r="BP24" i="17"/>
  <c r="BQ24" i="17" s="1"/>
  <c r="BP43" i="17"/>
  <c r="BQ43" i="17" s="1"/>
  <c r="BP30" i="17"/>
  <c r="BQ30" i="17" s="1"/>
  <c r="BP34" i="17"/>
  <c r="BQ34" i="17" s="1"/>
  <c r="BP13" i="17"/>
  <c r="BQ13" i="17" s="1"/>
  <c r="BP48" i="17"/>
  <c r="BQ48" i="17" s="1"/>
  <c r="BP51" i="17"/>
  <c r="BQ51" i="17" s="1"/>
  <c r="BP22" i="17"/>
  <c r="BQ22" i="17" s="1"/>
  <c r="BP11" i="17"/>
  <c r="BQ11" i="17" s="1"/>
  <c r="BP16" i="17"/>
  <c r="BQ16" i="17" s="1"/>
  <c r="BP17" i="17"/>
  <c r="BQ17" i="17" s="1"/>
  <c r="BP29" i="17"/>
  <c r="BQ29" i="17" s="1"/>
  <c r="BH11" i="8"/>
  <c r="BI11" i="8" s="1"/>
  <c r="BH12" i="8"/>
  <c r="BI12" i="8" s="1"/>
  <c r="BH14" i="8"/>
  <c r="BI14" i="8" s="1"/>
  <c r="BH10" i="8"/>
  <c r="BI10" i="8" s="1"/>
  <c r="BJ34" i="9"/>
  <c r="BK34" i="9" s="1"/>
  <c r="BJ17" i="9"/>
  <c r="BK17" i="9" s="1"/>
  <c r="BJ15" i="9"/>
  <c r="BK15" i="9" s="1"/>
  <c r="BJ39" i="9"/>
  <c r="BK39" i="9" s="1"/>
  <c r="BJ30" i="9"/>
  <c r="BK30" i="9" s="1"/>
  <c r="BJ18" i="9"/>
  <c r="BK18" i="9" s="1"/>
  <c r="BJ13" i="9"/>
  <c r="BK13" i="9" s="1"/>
  <c r="BJ36" i="9"/>
  <c r="BK36" i="9" s="1"/>
  <c r="BJ24" i="9"/>
  <c r="BK24" i="9" s="1"/>
  <c r="BJ11" i="9"/>
  <c r="BK11" i="9" s="1"/>
  <c r="BJ27" i="9"/>
  <c r="BK27" i="9" s="1"/>
  <c r="BJ10" i="9"/>
  <c r="BK10" i="9" s="1"/>
  <c r="BJ20" i="9"/>
  <c r="BK20" i="9" s="1"/>
  <c r="BJ25" i="9"/>
  <c r="BK25" i="9" s="1"/>
  <c r="BJ16" i="9"/>
  <c r="BK16" i="9" s="1"/>
  <c r="BJ26" i="9"/>
  <c r="BK26" i="9" s="1"/>
  <c r="BJ37" i="9"/>
  <c r="BK37" i="9" s="1"/>
  <c r="BJ29" i="9"/>
  <c r="BK29" i="9" s="1"/>
  <c r="BJ22" i="9"/>
  <c r="BK22" i="9" s="1"/>
  <c r="BJ12" i="9"/>
  <c r="BK12" i="9" s="1"/>
  <c r="BJ45" i="9"/>
  <c r="BK45" i="9" s="1"/>
  <c r="BJ33" i="9"/>
  <c r="BK33" i="9" s="1"/>
  <c r="BJ14" i="9"/>
  <c r="BK14" i="9" s="1"/>
  <c r="BR30" i="5" l="1"/>
  <c r="D30" i="5" s="1"/>
  <c r="BR23" i="17"/>
  <c r="D23" i="17" s="1"/>
  <c r="BR11" i="17"/>
  <c r="D11" i="17" s="1"/>
  <c r="BR12" i="8"/>
  <c r="D12" i="8" s="1"/>
  <c r="BR15" i="17"/>
  <c r="D15" i="17" s="1"/>
  <c r="BR33" i="13"/>
  <c r="D33" i="13" s="1"/>
  <c r="BR22" i="17"/>
  <c r="D22" i="17" s="1"/>
  <c r="BR24" i="18"/>
  <c r="D24" i="18" s="1"/>
  <c r="BR11" i="9"/>
  <c r="D11" i="9" s="1"/>
  <c r="BR43" i="17"/>
  <c r="D43" i="17" s="1"/>
  <c r="BR10" i="7"/>
  <c r="D10" i="7" s="1"/>
  <c r="BR11" i="18"/>
  <c r="D11" i="18" s="1"/>
  <c r="BR19" i="18"/>
  <c r="D19" i="18" s="1"/>
  <c r="BR31" i="18"/>
  <c r="D31" i="18" s="1"/>
  <c r="BR17" i="18"/>
  <c r="D17" i="18" s="1"/>
  <c r="BR18" i="18"/>
  <c r="D18" i="18" s="1"/>
  <c r="BR12" i="18"/>
  <c r="D12" i="18" s="1"/>
  <c r="BR27" i="18"/>
  <c r="D27" i="18" s="1"/>
  <c r="BR14" i="18"/>
  <c r="D14" i="18" s="1"/>
  <c r="BR15" i="18"/>
  <c r="D15" i="18" s="1"/>
  <c r="BR25" i="18"/>
  <c r="D25" i="18" s="1"/>
  <c r="BR16" i="18"/>
  <c r="D16" i="18" s="1"/>
  <c r="BR11" i="5"/>
  <c r="D11" i="5" s="1"/>
  <c r="BR24" i="5"/>
  <c r="D24" i="5" s="1"/>
  <c r="BR11" i="6"/>
  <c r="D11" i="6" s="1"/>
  <c r="BR14" i="8"/>
  <c r="D14" i="8" s="1"/>
  <c r="BR12" i="15"/>
  <c r="D12" i="15" s="1"/>
  <c r="BR16" i="5"/>
  <c r="D16" i="5" s="1"/>
  <c r="BR19" i="5"/>
  <c r="D19" i="5" s="1"/>
  <c r="BR30" i="9"/>
  <c r="D30" i="9" s="1"/>
  <c r="BR12" i="9"/>
  <c r="D12" i="9" s="1"/>
  <c r="BR29" i="9"/>
  <c r="D29" i="9" s="1"/>
  <c r="BR13" i="6"/>
  <c r="D13" i="6" s="1"/>
  <c r="BR13" i="17"/>
  <c r="D13" i="17" s="1"/>
  <c r="BR32" i="17"/>
  <c r="D32" i="17" s="1"/>
  <c r="BR11" i="7"/>
  <c r="D11" i="7" s="1"/>
  <c r="BR28" i="5"/>
  <c r="D28" i="5" s="1"/>
  <c r="BR27" i="9"/>
  <c r="D27" i="9" s="1"/>
  <c r="BR17" i="9"/>
  <c r="D17" i="9" s="1"/>
  <c r="BR11" i="8"/>
  <c r="D11" i="8" s="1"/>
  <c r="BR11" i="4"/>
  <c r="D11" i="4" s="1"/>
  <c r="BR14" i="17"/>
  <c r="D14" i="17" s="1"/>
  <c r="BR10" i="1"/>
  <c r="D10" i="1" s="1"/>
  <c r="BR17" i="5"/>
  <c r="D17" i="5" s="1"/>
  <c r="BR21" i="5"/>
  <c r="D21" i="5" s="1"/>
  <c r="BR17" i="17"/>
  <c r="D17" i="17" s="1"/>
  <c r="BR26" i="5"/>
  <c r="D26" i="5" s="1"/>
  <c r="BR25" i="5"/>
  <c r="D25" i="5" s="1"/>
  <c r="BR24" i="9"/>
  <c r="D24" i="9" s="1"/>
  <c r="BR10" i="9"/>
  <c r="D10" i="9" s="1"/>
  <c r="BR25" i="9"/>
  <c r="D25" i="9" s="1"/>
  <c r="BR25" i="13"/>
  <c r="D25" i="13" s="1"/>
  <c r="BR48" i="17"/>
  <c r="D48" i="17" s="1"/>
  <c r="BR24" i="17"/>
  <c r="D24" i="17" s="1"/>
  <c r="BR14" i="15"/>
  <c r="D14" i="15" s="1"/>
  <c r="BR23" i="7"/>
  <c r="D23" i="7" s="1"/>
  <c r="BR13" i="1"/>
  <c r="D13" i="1" s="1"/>
  <c r="BR10" i="8"/>
  <c r="D10" i="8" s="1"/>
  <c r="BR14" i="5"/>
  <c r="D14" i="5" s="1"/>
  <c r="BR33" i="9"/>
  <c r="D33" i="9" s="1"/>
  <c r="BR15" i="9"/>
  <c r="D15" i="9" s="1"/>
  <c r="BR16" i="9"/>
  <c r="D16" i="9" s="1"/>
  <c r="BR15" i="6"/>
  <c r="D15" i="6" s="1"/>
  <c r="BR19" i="13"/>
  <c r="D19" i="13" s="1"/>
  <c r="BR45" i="17"/>
  <c r="D45" i="17" s="1"/>
  <c r="BR20" i="17"/>
  <c r="D20" i="17" s="1"/>
  <c r="BR13" i="15"/>
  <c r="D13" i="15" s="1"/>
  <c r="BR17" i="7"/>
  <c r="D17" i="7" s="1"/>
  <c r="BR21" i="7"/>
  <c r="D21" i="7" s="1"/>
  <c r="BR23" i="1"/>
  <c r="D23" i="1" s="1"/>
  <c r="BR22" i="1"/>
  <c r="D22" i="1" s="1"/>
  <c r="BR22" i="13"/>
  <c r="D22" i="13" s="1"/>
  <c r="BR12" i="13"/>
  <c r="D12" i="13" s="1"/>
  <c r="BR14" i="11"/>
  <c r="D14" i="11" s="1"/>
  <c r="BR14" i="9"/>
  <c r="D14" i="9" s="1"/>
  <c r="BR39" i="9"/>
  <c r="D39" i="9" s="1"/>
  <c r="BR36" i="9"/>
  <c r="D36" i="9" s="1"/>
  <c r="BR12" i="6"/>
  <c r="D12" i="6" s="1"/>
  <c r="BR51" i="17"/>
  <c r="D51" i="17" s="1"/>
  <c r="BR29" i="17"/>
  <c r="D29" i="17" s="1"/>
  <c r="BR15" i="15"/>
  <c r="D15" i="15" s="1"/>
  <c r="BR31" i="7"/>
  <c r="D31" i="7" s="1"/>
  <c r="BR14" i="7"/>
  <c r="D14" i="7" s="1"/>
  <c r="BR11" i="1"/>
  <c r="D11" i="1" s="1"/>
  <c r="BR18" i="1"/>
  <c r="D18" i="1" s="1"/>
  <c r="BR11" i="13"/>
  <c r="D11" i="13" s="1"/>
  <c r="BR13" i="13"/>
  <c r="D13" i="13" s="1"/>
  <c r="BR11" i="11"/>
  <c r="D11" i="11" s="1"/>
  <c r="BR12" i="11"/>
  <c r="D12" i="11" s="1"/>
  <c r="BR16" i="15"/>
  <c r="D16" i="15" s="1"/>
  <c r="BR19" i="7"/>
  <c r="D19" i="7" s="1"/>
  <c r="BR15" i="7"/>
  <c r="D15" i="7" s="1"/>
  <c r="BR24" i="1"/>
  <c r="D24" i="1" s="1"/>
  <c r="BR17" i="1"/>
  <c r="D17" i="1" s="1"/>
  <c r="BR15" i="13"/>
  <c r="D15" i="13" s="1"/>
  <c r="BR17" i="13"/>
  <c r="D17" i="13" s="1"/>
  <c r="BR21" i="11"/>
  <c r="D21" i="11" s="1"/>
  <c r="BR26" i="11"/>
  <c r="D26" i="11" s="1"/>
  <c r="BR19" i="15"/>
  <c r="D19" i="15" s="1"/>
  <c r="BR27" i="7"/>
  <c r="D27" i="7" s="1"/>
  <c r="BR10" i="10"/>
  <c r="D10" i="10" s="1"/>
  <c r="BR12" i="1"/>
  <c r="D12" i="1" s="1"/>
  <c r="BR16" i="1"/>
  <c r="D16" i="1" s="1"/>
  <c r="BR14" i="13"/>
  <c r="D14" i="13" s="1"/>
  <c r="BR20" i="11"/>
  <c r="D20" i="11" s="1"/>
  <c r="BR18" i="11"/>
  <c r="D18" i="11" s="1"/>
  <c r="BR23" i="5"/>
  <c r="D23" i="5" s="1"/>
  <c r="BR10" i="16"/>
  <c r="D10" i="16" s="1"/>
  <c r="BR37" i="9"/>
  <c r="D37" i="9" s="1"/>
  <c r="BR10" i="6"/>
  <c r="D10" i="6" s="1"/>
  <c r="BR34" i="17"/>
  <c r="D34" i="17" s="1"/>
  <c r="BR18" i="17"/>
  <c r="D18" i="17" s="1"/>
  <c r="BR13" i="7"/>
  <c r="D13" i="7" s="1"/>
  <c r="BR20" i="7"/>
  <c r="D20" i="7" s="1"/>
  <c r="BR11" i="10"/>
  <c r="D11" i="10" s="1"/>
  <c r="BR25" i="1"/>
  <c r="D25" i="1" s="1"/>
  <c r="BR10" i="14"/>
  <c r="D10" i="14" s="1"/>
  <c r="BR24" i="11"/>
  <c r="D24" i="11" s="1"/>
  <c r="BR19" i="11"/>
  <c r="D19" i="11" s="1"/>
  <c r="BR10" i="12"/>
  <c r="D10" i="12" s="1"/>
  <c r="BR28" i="13"/>
  <c r="D28" i="13" s="1"/>
  <c r="BR13" i="9"/>
  <c r="D13" i="9" s="1"/>
  <c r="BR12" i="12"/>
  <c r="D12" i="12" s="1"/>
  <c r="BR45" i="9"/>
  <c r="D45" i="9" s="1"/>
  <c r="BR26" i="9"/>
  <c r="D26" i="9" s="1"/>
  <c r="BR18" i="9"/>
  <c r="D18" i="9" s="1"/>
  <c r="BR14" i="6"/>
  <c r="D14" i="6" s="1"/>
  <c r="BR30" i="17"/>
  <c r="D30" i="17" s="1"/>
  <c r="BR19" i="17"/>
  <c r="D19" i="17" s="1"/>
  <c r="BR21" i="15"/>
  <c r="D21" i="15" s="1"/>
  <c r="BR11" i="15"/>
  <c r="D11" i="15" s="1"/>
  <c r="BR12" i="7"/>
  <c r="D12" i="7" s="1"/>
  <c r="BR12" i="10"/>
  <c r="D12" i="10" s="1"/>
  <c r="BR19" i="1"/>
  <c r="D19" i="1" s="1"/>
  <c r="BR26" i="13"/>
  <c r="D26" i="13" s="1"/>
  <c r="BR11" i="14"/>
  <c r="D11" i="14" s="1"/>
  <c r="BR16" i="11"/>
  <c r="D16" i="11" s="1"/>
  <c r="BR28" i="11"/>
  <c r="D28" i="11" s="1"/>
  <c r="BR11" i="12"/>
  <c r="D11" i="12" s="1"/>
  <c r="BR20" i="9"/>
  <c r="D20" i="9" s="1"/>
  <c r="BR15" i="5"/>
  <c r="D15" i="5" s="1"/>
  <c r="BR13" i="5"/>
  <c r="D13" i="5" s="1"/>
  <c r="BR10" i="5"/>
  <c r="D10" i="5" s="1"/>
  <c r="BR27" i="5"/>
  <c r="D27" i="5" s="1"/>
  <c r="BR11" i="16"/>
  <c r="D11" i="16" s="1"/>
  <c r="BR22" i="9"/>
  <c r="D22" i="9" s="1"/>
  <c r="BR34" i="9"/>
  <c r="D34" i="9" s="1"/>
  <c r="BR16" i="13"/>
  <c r="D16" i="13" s="1"/>
  <c r="BR10" i="4"/>
  <c r="D10" i="4" s="1"/>
  <c r="BR12" i="17"/>
  <c r="D12" i="17" s="1"/>
  <c r="BR44" i="17"/>
  <c r="D44" i="17" s="1"/>
  <c r="BR16" i="17"/>
  <c r="D16" i="17" s="1"/>
  <c r="BR20" i="15"/>
  <c r="D20" i="15" s="1"/>
  <c r="BR10" i="15"/>
  <c r="D10" i="15" s="1"/>
  <c r="BR32" i="7"/>
  <c r="D32" i="7" s="1"/>
  <c r="BR15" i="1"/>
  <c r="D15" i="1" s="1"/>
  <c r="BR21" i="1"/>
  <c r="D21" i="1" s="1"/>
  <c r="BR10" i="13"/>
  <c r="D10" i="13" s="1"/>
  <c r="BR13" i="14"/>
  <c r="D13" i="14" s="1"/>
  <c r="BR22" i="11"/>
  <c r="D22" i="11" s="1"/>
  <c r="BR13" i="11"/>
  <c r="D13" i="11" s="1"/>
  <c r="BR30" i="11"/>
  <c r="D30" i="11" s="1"/>
  <c r="BR12" i="5"/>
  <c r="D12" i="5" s="1"/>
  <c r="BR17" i="11"/>
  <c r="D17" i="11" s="1"/>
  <c r="BR10" i="11"/>
  <c r="D10" i="11" s="1"/>
</calcChain>
</file>

<file path=xl/sharedStrings.xml><?xml version="1.0" encoding="utf-8"?>
<sst xmlns="http://schemas.openxmlformats.org/spreadsheetml/2006/main" count="1023" uniqueCount="342">
  <si>
    <t>POS</t>
  </si>
  <si>
    <t>NOMBRE</t>
  </si>
  <si>
    <t>CLUB</t>
  </si>
  <si>
    <t>TOTAL VALIDA</t>
  </si>
  <si>
    <t>TOTAL TEMPORADA</t>
  </si>
  <si>
    <t>LUISA ISABEL GALVAN GARCIA</t>
  </si>
  <si>
    <t>FENIX ONFIRE</t>
  </si>
  <si>
    <t xml:space="preserve">LYA SALOME MARTINEZ ZAPATA </t>
  </si>
  <si>
    <t>TITANES EN LINEA</t>
  </si>
  <si>
    <t>EVELYN KATLEYHA ASCANIO ROCHEL</t>
  </si>
  <si>
    <t>LOS TITANES</t>
  </si>
  <si>
    <t>TOTAL PUNTOS</t>
  </si>
  <si>
    <t>JINETH DANIELA URBINA MORENO</t>
  </si>
  <si>
    <t>ESTRELLAS EN LINEA</t>
  </si>
  <si>
    <t>VALERY SOPHIA DUARTE PEREZ</t>
  </si>
  <si>
    <t>CORRECAMINOS EN ACCION</t>
  </si>
  <si>
    <t xml:space="preserve">EYLIN CAMILA APARICIO ORTIZ </t>
  </si>
  <si>
    <t>NORTE PATIN</t>
  </si>
  <si>
    <t>EMILY VALERIA SALINAS ROZO</t>
  </si>
  <si>
    <t>SARA VALENTINA BONILLA</t>
  </si>
  <si>
    <t>ANGELA MARIANA CERA RINCÓN</t>
  </si>
  <si>
    <t>SKATE SPEED</t>
  </si>
  <si>
    <t>SALOME MELLAO CHAPELLEZ</t>
  </si>
  <si>
    <t xml:space="preserve">ARIADNA SOFFIA URREGO PEREZ </t>
  </si>
  <si>
    <t>7 DAMAS</t>
  </si>
  <si>
    <t>ESCALAFON DEPARTAMENTAL</t>
  </si>
  <si>
    <t>TEMPORADA 2022-2023</t>
  </si>
  <si>
    <t>JORDAN STEBAN MENDOZA PEÑA</t>
  </si>
  <si>
    <t>COMFANORTE</t>
  </si>
  <si>
    <t xml:space="preserve">ESTEBAN ALEXIS ARIAS </t>
  </si>
  <si>
    <t>JUAN SEBASTIAN BEDOYA BRACHO</t>
  </si>
  <si>
    <t>PUMAS SOBRE RUEDAS</t>
  </si>
  <si>
    <t xml:space="preserve">XABI ALONSO LOPEZ LOPEZ </t>
  </si>
  <si>
    <t>7 VARONES</t>
  </si>
  <si>
    <t>8 DAMAS</t>
  </si>
  <si>
    <t>SARA ANTOLLENA PEÑA BAEZ</t>
  </si>
  <si>
    <t>LOREIDY DANIELA RODRÍGUEZ CRISTANCHO</t>
  </si>
  <si>
    <t>JADE VALERYA ARENAS BOTIA</t>
  </si>
  <si>
    <t>RAPIDOS Y FURIOSOS</t>
  </si>
  <si>
    <t>ANGELICA VARGAS MOLINA</t>
  </si>
  <si>
    <t>WINNERS</t>
  </si>
  <si>
    <t>LOREN JULIANA CARRILLO CARRILLO</t>
  </si>
  <si>
    <t>TIGRES EN LINEA</t>
  </si>
  <si>
    <t>ISABELA HERNANDEZ PEREZ</t>
  </si>
  <si>
    <t>RUEDAS DEL NORTE</t>
  </si>
  <si>
    <t>WENDY ITZEL CAICEDO CAMARGO</t>
  </si>
  <si>
    <t xml:space="preserve">SALMA CATALINA PABON SIERRA </t>
  </si>
  <si>
    <t>ASHLEY SALOME GOMEZ CABRERA</t>
  </si>
  <si>
    <t>ASHLEY SALOME CORREDOR ALVERNIA</t>
  </si>
  <si>
    <t>DULCE MARIA MORALES LOPEZ</t>
  </si>
  <si>
    <t>SAMANTHA TORRADO MONROY</t>
  </si>
  <si>
    <t>SHAROLL SOFIA RODRIGUEZ</t>
  </si>
  <si>
    <t>MARIA ANGEL SANDOVAL</t>
  </si>
  <si>
    <t>ALLYSON DAYANI QUESADA CARVAJAL</t>
  </si>
  <si>
    <t>ISABELA RIOS BENAVIDES</t>
  </si>
  <si>
    <t>NORTH SKATE</t>
  </si>
  <si>
    <t>NICOLAS PEREZ PUELLO</t>
  </si>
  <si>
    <t>JUAN ALEJANDRO ACEVEDO RAMIREZ</t>
  </si>
  <si>
    <t>JUAN DIEGO CACUA RODRIGUEZ</t>
  </si>
  <si>
    <t>JUAN FELIPE RANGEL OVALLE</t>
  </si>
  <si>
    <t>LEYNER RODOLFO PÉREZ SIERRA</t>
  </si>
  <si>
    <t>MIGUEL ANGEL BERMUDEZ</t>
  </si>
  <si>
    <t>8 VARONES</t>
  </si>
  <si>
    <t>PAULA VALENTINA LARA COELLO</t>
  </si>
  <si>
    <t xml:space="preserve">ANA CAMILA RODRIGUEZ CAMACHO </t>
  </si>
  <si>
    <t>DANNA VALENTINA VELASCO CASTAÑEDA</t>
  </si>
  <si>
    <t>ROLLER ATALAYA</t>
  </si>
  <si>
    <t>VELÚ ISABELA DÁLLEMAN LOTERO</t>
  </si>
  <si>
    <t>SALOME RAMOS LEON</t>
  </si>
  <si>
    <t>LINDA VALENTINA HERNANDEZ TRUJILLO</t>
  </si>
  <si>
    <t>NICOLLE ALEXANDRA RIVERA JURADO</t>
  </si>
  <si>
    <t>MARIANA ISABELLA CHAFARDETT GUERRERO</t>
  </si>
  <si>
    <t>ANGIE CAMILA TARAZONA ROSAS</t>
  </si>
  <si>
    <t xml:space="preserve">SHARY DAYANNA PEÑARANDA JAIMES </t>
  </si>
  <si>
    <t>SHEYLA GABRIELA QUINTERO VILLAMIZAR</t>
  </si>
  <si>
    <t>MARIA VALERIA TRILLOS DURAN</t>
  </si>
  <si>
    <t>DANNA SOFIA YARURO MARTINEZ</t>
  </si>
  <si>
    <t>MARIA ISABELLA UREÑA ARANGUREN</t>
  </si>
  <si>
    <t xml:space="preserve">JAIDY LINDSEY MOLINA MANZANO </t>
  </si>
  <si>
    <t>MARIAANGEL SANNA</t>
  </si>
  <si>
    <t>MARIA JOSE MALDONADO VEGA</t>
  </si>
  <si>
    <t>VALERIA PALLARES NUÑES</t>
  </si>
  <si>
    <t>ASHLY ZARAY PALOMINO ORTIZ</t>
  </si>
  <si>
    <t>MARIAM SOPHIA VARGAS DIAZ</t>
  </si>
  <si>
    <t>9 DAMAS</t>
  </si>
  <si>
    <t>ALEJANDRO GELVEZ ALARCON</t>
  </si>
  <si>
    <t>DILAN JAEL VELASCO BACCA</t>
  </si>
  <si>
    <t>SHARMIR  DAZA PORTILLA</t>
  </si>
  <si>
    <t>TAYLOR DANIEL PRATO SANCHEZ</t>
  </si>
  <si>
    <t>REAL JUEGO LIMPIO</t>
  </si>
  <si>
    <t>OBETH SEBASTIAN RAMIREZ CABRERA</t>
  </si>
  <si>
    <t>9 VARONES</t>
  </si>
  <si>
    <t xml:space="preserve">ADRIANA LORENA REYES PÁEZ </t>
  </si>
  <si>
    <t>MARIANGEL PATIÑO PATIÑO</t>
  </si>
  <si>
    <t>NORANY AGUILAR BALLESTEROS</t>
  </si>
  <si>
    <t>SARA VALERIA SILVA IVAÑEZ</t>
  </si>
  <si>
    <t>SHARITH SOFIA MONTAÑEZ LEYTON</t>
  </si>
  <si>
    <t xml:space="preserve">SARAI JOCABED RODRIGUEZ ALVARADO </t>
  </si>
  <si>
    <t xml:space="preserve">MAITE SOFIA DAVILA SANCHEZ </t>
  </si>
  <si>
    <t>KIMBERLY PEÑARANDA</t>
  </si>
  <si>
    <t>KARLA VIVIANA SUAREZ FERNANDEZ</t>
  </si>
  <si>
    <t>ORIANA VALERIA ORTEGA VALENCIA</t>
  </si>
  <si>
    <t>LUNA VALENTINA HINOJOSA BAYONA</t>
  </si>
  <si>
    <t>CHARITH KATERINNE ROJAS BAUTISTA</t>
  </si>
  <si>
    <t xml:space="preserve">MAILYN VALERIA COBOS JAIMES </t>
  </si>
  <si>
    <t>MARIA SOFIA NUÑEZ BOLAÑOS</t>
  </si>
  <si>
    <t>LUISA VALENTINA SANCHEZ MARQUEZ</t>
  </si>
  <si>
    <t>VALERIA SEDANO JURADO</t>
  </si>
  <si>
    <t xml:space="preserve">MARIA JOSE GARCIA GIRALDO </t>
  </si>
  <si>
    <t>ISABELA CASTRO AREVALO</t>
  </si>
  <si>
    <t>GISELLE VALENTINA  RODRÍGUEZ DUARTE</t>
  </si>
  <si>
    <t>MARIA ALEJANDRA LARGO HERNANDEZ</t>
  </si>
  <si>
    <t>SALOME SERRANO SANCHEZ</t>
  </si>
  <si>
    <t>SKATE ELITE</t>
  </si>
  <si>
    <t>NIKOL JULIANA RUIZ BARBOSA</t>
  </si>
  <si>
    <t>YESLI LUISANA DONADO SÁNCHEZ</t>
  </si>
  <si>
    <t>ASHLEY SOFIA GALVAN RODRIGUEZ</t>
  </si>
  <si>
    <t>JAIDY MICHEL BUSTAMANTE MARIN</t>
  </si>
  <si>
    <t xml:space="preserve">HADE GISSEL ARIZA RODRIGUEZ </t>
  </si>
  <si>
    <t>MARIA JOSE GALLO</t>
  </si>
  <si>
    <t>KENDRY VALENTINA CABALLERO CÁRDENAS</t>
  </si>
  <si>
    <t>ISABEL JULIANA PEDROZA LAGUADO</t>
  </si>
  <si>
    <t>GREYMAR KAMILA RINCON BALCUCHO</t>
  </si>
  <si>
    <t>LOREN SOFIA GOMEZ PIMIENTO</t>
  </si>
  <si>
    <t>ALISSON SARIETH BENITEZ VALDERRAMA</t>
  </si>
  <si>
    <t>SARA SOFIA RANGEL JAUREGUI</t>
  </si>
  <si>
    <t xml:space="preserve">ARIANNE SOFIA PEÑA SUAREZ </t>
  </si>
  <si>
    <t>SARA SOFIA ALVARADO TORRES</t>
  </si>
  <si>
    <t>DANIEL SANTIAGO FOREZ</t>
  </si>
  <si>
    <t>NICOLAS MORA MORALES</t>
  </si>
  <si>
    <t xml:space="preserve">OLIVER JOSEPH BECERRA MONSALVA </t>
  </si>
  <si>
    <t>10 VARONES</t>
  </si>
  <si>
    <t>11 DAMAS</t>
  </si>
  <si>
    <t>10 DAMAS</t>
  </si>
  <si>
    <t>TANIA ISABELLA LEAL CARREÑO</t>
  </si>
  <si>
    <t>ASLHY ANDREA ACEVEDO JAIMES</t>
  </si>
  <si>
    <t>DANA MICHELL ROLON SILVA</t>
  </si>
  <si>
    <t>DANNA KAMILA ROJAS BLANCO</t>
  </si>
  <si>
    <t>VALERY ALEXANDRA ARIAS RINCON</t>
  </si>
  <si>
    <t>VALERIA CALDERON ROMERO</t>
  </si>
  <si>
    <t xml:space="preserve">MARIA PAULA PEREZ URIBE </t>
  </si>
  <si>
    <t>LAURA MICHEL RAMIREZ BOTELLO</t>
  </si>
  <si>
    <t>DANNA ISABELLA HERRERA PABON</t>
  </si>
  <si>
    <t>ISABELLA DE LOS ANGELES RUIZ LAGOS</t>
  </si>
  <si>
    <t>ASLY VALENTINA GUTIERREZ LEON</t>
  </si>
  <si>
    <t>ALYSSON ANDREA SÁNCHEZ ANGEL</t>
  </si>
  <si>
    <t>ISSABELA PRADO QUINTERO</t>
  </si>
  <si>
    <t xml:space="preserve">VALERY SIMONEY SANCHEZ MORA </t>
  </si>
  <si>
    <t xml:space="preserve">VALERY JHONANA DURAN ROMERO </t>
  </si>
  <si>
    <t>MELANY FERNANDA LÓPEZ GARCÍA</t>
  </si>
  <si>
    <t>SHELSY THALIANA PITA BERMUDEZ</t>
  </si>
  <si>
    <t>LAURA VALENTINA SEPULVEDA GARCÍA</t>
  </si>
  <si>
    <t>SAMANTHA DURAN ARENAS</t>
  </si>
  <si>
    <t>ADRIANA LUCIA PEREZ BLANCO.</t>
  </si>
  <si>
    <t xml:space="preserve">MARIA JOSE GARAVITO BAYONA </t>
  </si>
  <si>
    <t xml:space="preserve">LESLEY JESSENIA ALDANA RUBIO </t>
  </si>
  <si>
    <t xml:space="preserve">JAIDER ALEJANDRO ALBARRACIN JAIMES </t>
  </si>
  <si>
    <t>CARLOS MARIO FLOREZ CONTRERAS</t>
  </si>
  <si>
    <t>DANNIER  DAZA PORTILLA</t>
  </si>
  <si>
    <t>RODOLFO ARENAS PEREZ</t>
  </si>
  <si>
    <t>JUAN SEBASTIAN GALLARDO SANCHEZ</t>
  </si>
  <si>
    <t>FLASH STAR</t>
  </si>
  <si>
    <t>11 VARONES</t>
  </si>
  <si>
    <t>DANNA GABRIELA PÉREZ AREVALO</t>
  </si>
  <si>
    <t>NICOL VALERIA BERNAL BLANCO</t>
  </si>
  <si>
    <t>YICEL DAYANA MAYORGA GAVIRIA</t>
  </si>
  <si>
    <t>AILYN SAYHOA RIVERA HENAO</t>
  </si>
  <si>
    <t>VARELY VARELA FERNANDEZ</t>
  </si>
  <si>
    <t>NICOL ANGELICA ÑAÑEZ DELGADO</t>
  </si>
  <si>
    <t>MARIA JULIHEL LOMANTO GALVIS</t>
  </si>
  <si>
    <t>SARA SOFIA GAMBOA DIAZ</t>
  </si>
  <si>
    <t>MANUELA TRIGOS BAYONA</t>
  </si>
  <si>
    <t>GREICY GISELLE ORTEGA RAMIREZ</t>
  </si>
  <si>
    <t xml:space="preserve">VALERY SARAI BAUTISTA RINCON </t>
  </si>
  <si>
    <t>MARIA GABRIELA BARBOSA ANGARITA</t>
  </si>
  <si>
    <t>VALERY JULIANA DIAZ</t>
  </si>
  <si>
    <t>MAILYN GERALDIN GOMEZ TRUJILLO</t>
  </si>
  <si>
    <t xml:space="preserve">NESLY LIZETH RIVERA ZAPATA </t>
  </si>
  <si>
    <t>SAHIAN SHECCID CASTELLANOS MISE</t>
  </si>
  <si>
    <t>MARIA ALEJANDRA CONTRERAS CONTRERAS</t>
  </si>
  <si>
    <t xml:space="preserve">HIMARA DELGADO RODELO </t>
  </si>
  <si>
    <t>DARCY NERIETH SERRANO JAIMES</t>
  </si>
  <si>
    <t xml:space="preserve">SHERIT SOFIA SANCHEZ ORTEGA </t>
  </si>
  <si>
    <t xml:space="preserve">JULIANNE TAHIMI CARRILLO PINZON </t>
  </si>
  <si>
    <t>ZARITH NICOLLE  ROJAS RAMON</t>
  </si>
  <si>
    <t xml:space="preserve">ANDRY YISNARY MENA VILLAMIZAR </t>
  </si>
  <si>
    <t>HEIDY KARINA ROMERO NAVARRO</t>
  </si>
  <si>
    <t>DIANA GABRIELA ROA GUTIERREZ</t>
  </si>
  <si>
    <t>12 DAMAS</t>
  </si>
  <si>
    <t>12 VARONES</t>
  </si>
  <si>
    <t>BEITMAN ARLEY CRISTANCHO GALVIS</t>
  </si>
  <si>
    <t>SEBASTIAN FORERO CHACON</t>
  </si>
  <si>
    <t>OSCAR DANIEL VALLEJO ROA</t>
  </si>
  <si>
    <t>JUAN CAMILO CABRERA MORALES</t>
  </si>
  <si>
    <t>JAVIER EDUARDO ALFONSO PALACIOS</t>
  </si>
  <si>
    <t>SAMUEL DAVID CASADIEGO RINCON</t>
  </si>
  <si>
    <t>ERICK VEGA</t>
  </si>
  <si>
    <t>JUNIOR DAMAS</t>
  </si>
  <si>
    <t>ISABELLA ZAPATA LOPEZ</t>
  </si>
  <si>
    <t>ASHLY  KATHERIN VARELA ARIAS</t>
  </si>
  <si>
    <t>YICETH JULIANA VILLAMIZAR OVIEDO</t>
  </si>
  <si>
    <t>LIHAM THAILY AMAYA PRIETO</t>
  </si>
  <si>
    <t>VALERIE SOFIA CARRASQUILLA MARTINEZ</t>
  </si>
  <si>
    <t>MARIA FERNANDA MONTAÑEZ RODRIGUEZ</t>
  </si>
  <si>
    <t xml:space="preserve">LINA PAOLA CRUCES RUBIANO </t>
  </si>
  <si>
    <t>SARA SOFIA ANGARITA RIVERA</t>
  </si>
  <si>
    <t>MARIA JOSE SANCHEZ TRILLOS</t>
  </si>
  <si>
    <t>NATALIA LEAL PABON</t>
  </si>
  <si>
    <t>ASLHY VALERIA PACHECO TORRES</t>
  </si>
  <si>
    <t>ALEXANDRA FLOREZ HINESTROZA</t>
  </si>
  <si>
    <t xml:space="preserve">ALEJANDRA MUÑOZ ZULUAGA </t>
  </si>
  <si>
    <t>MARIA ALEJANDRA GALVIS GARZON</t>
  </si>
  <si>
    <t xml:space="preserve">LAURA SOFIA BLANCO HERNANDEZ </t>
  </si>
  <si>
    <t>ANNY VALERIA JAIMES URBINA</t>
  </si>
  <si>
    <t xml:space="preserve">JOSYMAR ALEXANDRA NIETO QUINTERO </t>
  </si>
  <si>
    <t xml:space="preserve">MELANY DARIANA FIGUEROA AGUILAR </t>
  </si>
  <si>
    <t>DANIELA MICHELL ANGARITA</t>
  </si>
  <si>
    <t>GENSSY PEÑARANDA SILVA</t>
  </si>
  <si>
    <t>KAROL ANDREA CRISTANCHO VERA</t>
  </si>
  <si>
    <t xml:space="preserve">MAJIDA MICHELL ORTEGA CAPACHO </t>
  </si>
  <si>
    <t>YEYLYN JULIANA MORENO RAMON</t>
  </si>
  <si>
    <t>JUAN DAVID HORLANDY GALVIS</t>
  </si>
  <si>
    <t>IVAN DE JESUS OCHOA RODRIGUEZ</t>
  </si>
  <si>
    <t>JAVIER ANDRES GELVEZ ALARCON</t>
  </si>
  <si>
    <t xml:space="preserve">YULT EISYNHOWER SANCHEZ GALLEGO </t>
  </si>
  <si>
    <t>JULIAN ANDRES GONZALES PABON</t>
  </si>
  <si>
    <t>JESUS DAVID ARDILA CACUA</t>
  </si>
  <si>
    <t>UNICA DAMAS</t>
  </si>
  <si>
    <t>KEILY DANIELA DELGADO DIAZ</t>
  </si>
  <si>
    <t>SARAH NELYRETH PATIÑO AREVALO</t>
  </si>
  <si>
    <t>DANNA ISABELLA ZABALA SALAMANCA</t>
  </si>
  <si>
    <t>KAROL ANGELINA SOLANO CACERES</t>
  </si>
  <si>
    <t xml:space="preserve">KARLA LILIANA RANGEL JAUREGUI </t>
  </si>
  <si>
    <t>HEYLIN JASCIANA TRUYOL MENDEZ</t>
  </si>
  <si>
    <t>NAGGE ANDREINA CARRERO</t>
  </si>
  <si>
    <t>KARLA VALENTINA DUCUARA QUINTERO</t>
  </si>
  <si>
    <t>MARIANA MANZANO GALVIS</t>
  </si>
  <si>
    <t>ANGELY YUREIDY PEREZ GALLEGO</t>
  </si>
  <si>
    <t>AIXA VALENTINA CHECA RAMIREZ</t>
  </si>
  <si>
    <t>ANGIE GABRIELA CASTRO MEJIA</t>
  </si>
  <si>
    <t>ISABELLA REYES GARCÍA</t>
  </si>
  <si>
    <t>DANIELA ANDREA LINDARTE GARAVIZ</t>
  </si>
  <si>
    <t>KAROL MARIANA VACCA RUBIO</t>
  </si>
  <si>
    <t xml:space="preserve">MARIANA RODRIGUEZ GARZON </t>
  </si>
  <si>
    <t>MARIA JOSE APONTE PANTOJA</t>
  </si>
  <si>
    <t>MAYERLY AMAYA VILLAMIZAR</t>
  </si>
  <si>
    <t>JHADERLEY JAIMES RUA</t>
  </si>
  <si>
    <t>YOBANA YEMIRETH  PEÑARANDA ROZO</t>
  </si>
  <si>
    <t>ANGIE PAOLA GONZALEZ ARENAS</t>
  </si>
  <si>
    <t xml:space="preserve">ANNI YESENIA TOSCANO RICO </t>
  </si>
  <si>
    <t xml:space="preserve">MARIPAZ RODRIGUEZ GARZON </t>
  </si>
  <si>
    <t>LAURA ALEXANDRA DELGADO CAMACHO</t>
  </si>
  <si>
    <t>YERALDINE SAETH ZULETA GARAVITO</t>
  </si>
  <si>
    <t>VALERIE ALEXANDRA PALOMINO SANCHEZ</t>
  </si>
  <si>
    <t>STEFANNY DAYHANNA JIMENEZ GALLEGO</t>
  </si>
  <si>
    <t xml:space="preserve">YEILY MAIRUTH GARCIA PEREZ </t>
  </si>
  <si>
    <t>MICHEL DAYANNA PEREZ ALVERNIA</t>
  </si>
  <si>
    <t>MAYLIN DAYANA MANCHEGO TELLEZ</t>
  </si>
  <si>
    <t>SANDY RENZA SUAREZ</t>
  </si>
  <si>
    <t>MARIA CAMILA MARTINEZ AVELLANEDA</t>
  </si>
  <si>
    <t>RUTH ABIGAIL FLOREZ HINESTROZA</t>
  </si>
  <si>
    <t>LAURA SOFIA ALVAREZ BERMÚDEZ</t>
  </si>
  <si>
    <t xml:space="preserve">EYLIN YULIANA SIERRA WUALTEROS </t>
  </si>
  <si>
    <t>LAURA CAMILA MARTINEZ AVELLANEDA</t>
  </si>
  <si>
    <t>DIANA ALEJANDRA ROSALES ARAUJO</t>
  </si>
  <si>
    <t>ZULENY RODRIGUEZ RODRIGUEZ</t>
  </si>
  <si>
    <t>KAROL ANDREA TARAZONA REYES</t>
  </si>
  <si>
    <t xml:space="preserve">LINDA MARIANA ARDILA ARAQUE </t>
  </si>
  <si>
    <t>ANYELA JULIETH ROJAS CARVAJAL</t>
  </si>
  <si>
    <t>SHARICK MILDRETH CAICEDO GALVIS</t>
  </si>
  <si>
    <t>OCAÑA SOBRE RUEDAS</t>
  </si>
  <si>
    <t>MAYE SKATE</t>
  </si>
  <si>
    <t>LINDYS MILETH LIZCANO CAMACHO</t>
  </si>
  <si>
    <t>MATIAS FELIPE VELASQUEZ SANCHEZ</t>
  </si>
  <si>
    <t>JUAN JOSE GAMBOA RIVERA</t>
  </si>
  <si>
    <t>LUIS RAFAEL SALAS GARCES</t>
  </si>
  <si>
    <t>JUAN CAMILO RIVEROS RIOS</t>
  </si>
  <si>
    <t>KEINER RAFAEL COSTA ARDILA</t>
  </si>
  <si>
    <t>WINSTON TARICK TORRES GARCIA</t>
  </si>
  <si>
    <t>JEISON MANUEL MANCHEGO TELLEZ</t>
  </si>
  <si>
    <t>KEVIN SNEIDER VILLAMIZAR RODRIGUEZ</t>
  </si>
  <si>
    <t xml:space="preserve">DUBIN ROBERTO ALFONSO HERNANDEZ </t>
  </si>
  <si>
    <t>JORDYS JEFREY CACERES ESCOBAR</t>
  </si>
  <si>
    <t>CRISTIAN GEOVANNY MANJARREZ GALLEGO</t>
  </si>
  <si>
    <t>JHEIMAR KALETH SANCHEZ VELANDIA</t>
  </si>
  <si>
    <t>JOEL ANDRES MILLAN CONTRERAS</t>
  </si>
  <si>
    <t>JUAN ESTEBAN RODRIGUEZ MARTINEZ</t>
  </si>
  <si>
    <t>FRANK EDIMER QUINTERO MARTINEZ</t>
  </si>
  <si>
    <t>JHON JAIDER SANTOS OSORIO</t>
  </si>
  <si>
    <t>KEVIN SANTIAGO BELTRAN</t>
  </si>
  <si>
    <t>LUIS FELIPE MARIÑO PORTO</t>
  </si>
  <si>
    <t>JUAN DAVID CARDENAS PACHON</t>
  </si>
  <si>
    <t>DANIEL VACCA RUBIO</t>
  </si>
  <si>
    <t>JUAN DIEGO CARDOZO GARCIA</t>
  </si>
  <si>
    <t>JUAN SEBASTIAN CARDENAS CORTES</t>
  </si>
  <si>
    <t>UNICA VARONES</t>
  </si>
  <si>
    <t>MUNICIPIO</t>
  </si>
  <si>
    <t>VALIDAS DEPARTAMENTALES</t>
  </si>
  <si>
    <t>I VALIDA</t>
  </si>
  <si>
    <t>II VALIDA</t>
  </si>
  <si>
    <t>III VALIDA</t>
  </si>
  <si>
    <t>IV VALIDA</t>
  </si>
  <si>
    <t>V VALIDA</t>
  </si>
  <si>
    <t>VI VALIDA</t>
  </si>
  <si>
    <t>CUCUTA</t>
  </si>
  <si>
    <t>LOS PATIOS</t>
  </si>
  <si>
    <t>PAMPLONA</t>
  </si>
  <si>
    <t>VILLA DEL ROSARIO</t>
  </si>
  <si>
    <t>OCAÑA</t>
  </si>
  <si>
    <t>EL ZULIA</t>
  </si>
  <si>
    <t>MEGAPATIN</t>
  </si>
  <si>
    <t>DANGEROUS SKATE</t>
  </si>
  <si>
    <t>CREAR COLOMBIA</t>
  </si>
  <si>
    <t>PANTERAS EN LINEA</t>
  </si>
  <si>
    <t>MENORES</t>
  </si>
  <si>
    <t>TRANSICION</t>
  </si>
  <si>
    <t>UNICA</t>
  </si>
  <si>
    <t>GENERAL</t>
  </si>
  <si>
    <t>JUNIOR VARONES</t>
  </si>
  <si>
    <t>DANNA ISABELLA FOSSI VALENZUELA</t>
  </si>
  <si>
    <t>KIRA CAMILIA EGEA RUEDAS</t>
  </si>
  <si>
    <t>CARMEN TORRES</t>
  </si>
  <si>
    <t>SALOME PEREZ PUELLO</t>
  </si>
  <si>
    <t xml:space="preserve">SOMER JAYBET ACEVEDO ARDILA </t>
  </si>
  <si>
    <t>NORTEPATIN</t>
  </si>
  <si>
    <t>VALERY DAYANA CAÑAS PEREZ</t>
  </si>
  <si>
    <t xml:space="preserve">SCARLETT MARIANA CAICEDO GALVIS </t>
  </si>
  <si>
    <t>VALERY LUCIANA SOLANO TORRES</t>
  </si>
  <si>
    <t>EVELYN NATALIA SANTAMARIA MALDONADO</t>
  </si>
  <si>
    <t xml:space="preserve">ALANA SOFIA REYES SOTO </t>
  </si>
  <si>
    <t xml:space="preserve">VALERY SOFIA BONILLA CASTELLANOS </t>
  </si>
  <si>
    <t>AUDRY MILAGROS GONZALES BARRETO</t>
  </si>
  <si>
    <t>DAYLA SOFIA RAMON CRUZ</t>
  </si>
  <si>
    <t>DANIELA SOFIA RENDON DAVILA</t>
  </si>
  <si>
    <t xml:space="preserve">VALERIA CORREDOR VASQUEZ </t>
  </si>
  <si>
    <t>JADE ARIZA</t>
  </si>
  <si>
    <t>VALERY ALEJANDRA GONZALEZ CARREÑO</t>
  </si>
  <si>
    <t>ANDRY JISNARY MENA VILLAMIZAR</t>
  </si>
  <si>
    <t>PAULA NICOLL MANTILLA MARQUEZ</t>
  </si>
  <si>
    <t>LAUREN VICTORIA CASTELLANOS</t>
  </si>
  <si>
    <t>ANGEL JAVIER BOHORQUEZ RUEDA</t>
  </si>
  <si>
    <t>JEAN PAUL CANO TARAZONA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</si>
</sst>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/>
      <protection hidden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/>
      <protection hidden="1"/>
    </xf>
    <xf numFmtId="0" fontId="1" fillId="3" borderId="4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7V'!A1"/><Relationship Id="rId13" Type="http://schemas.openxmlformats.org/officeDocument/2006/relationships/hyperlink" Target="#'12D'!A1"/><Relationship Id="rId18" Type="http://schemas.openxmlformats.org/officeDocument/2006/relationships/hyperlink" Target="#UD!A1"/><Relationship Id="rId3" Type="http://schemas.openxmlformats.org/officeDocument/2006/relationships/hyperlink" Target="#'7D'!A1"/><Relationship Id="rId21" Type="http://schemas.openxmlformats.org/officeDocument/2006/relationships/hyperlink" Target="#UNICA!A1"/><Relationship Id="rId7" Type="http://schemas.openxmlformats.org/officeDocument/2006/relationships/hyperlink" Target="#'10D'!A1"/><Relationship Id="rId12" Type="http://schemas.openxmlformats.org/officeDocument/2006/relationships/hyperlink" Target="#'11D'!A1"/><Relationship Id="rId17" Type="http://schemas.openxmlformats.org/officeDocument/2006/relationships/hyperlink" Target="#JV!A1"/><Relationship Id="rId2" Type="http://schemas.openxmlformats.org/officeDocument/2006/relationships/hyperlink" Target="#'Inicio (MENORES)'!A1"/><Relationship Id="rId16" Type="http://schemas.openxmlformats.org/officeDocument/2006/relationships/hyperlink" Target="#'12V'!A1"/><Relationship Id="rId20" Type="http://schemas.openxmlformats.org/officeDocument/2006/relationships/hyperlink" Target="#TRANSICION!A1"/><Relationship Id="rId1" Type="http://schemas.openxmlformats.org/officeDocument/2006/relationships/image" Target="../media/image1.png"/><Relationship Id="rId6" Type="http://schemas.openxmlformats.org/officeDocument/2006/relationships/hyperlink" Target="#'9D'!A1"/><Relationship Id="rId11" Type="http://schemas.openxmlformats.org/officeDocument/2006/relationships/hyperlink" Target="#'10V'!A1"/><Relationship Id="rId5" Type="http://schemas.openxmlformats.org/officeDocument/2006/relationships/hyperlink" Target="#'8D'!A1"/><Relationship Id="rId15" Type="http://schemas.openxmlformats.org/officeDocument/2006/relationships/hyperlink" Target="#'11V'!A1"/><Relationship Id="rId10" Type="http://schemas.openxmlformats.org/officeDocument/2006/relationships/hyperlink" Target="#'9V'!A1"/><Relationship Id="rId19" Type="http://schemas.openxmlformats.org/officeDocument/2006/relationships/hyperlink" Target="#UV!A1"/><Relationship Id="rId4" Type="http://schemas.openxmlformats.org/officeDocument/2006/relationships/hyperlink" Target="#MENORES!A1"/><Relationship Id="rId9" Type="http://schemas.openxmlformats.org/officeDocument/2006/relationships/hyperlink" Target="#'8V'!A1"/><Relationship Id="rId14" Type="http://schemas.openxmlformats.org/officeDocument/2006/relationships/hyperlink" Target="#JD!A1"/><Relationship Id="rId22" Type="http://schemas.openxmlformats.org/officeDocument/2006/relationships/hyperlink" Target="#GENERAL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106893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4DFE4A-2039-448D-AEB4-871B007F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53340"/>
          <a:ext cx="2743200" cy="846033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5</xdr:row>
      <xdr:rowOff>60960</xdr:rowOff>
    </xdr:from>
    <xdr:to>
      <xdr:col>1</xdr:col>
      <xdr:colOff>1000920</xdr:colOff>
      <xdr:row>7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8C48C-4934-435D-A10C-9684CB94DDDA}"/>
            </a:ext>
          </a:extLst>
        </xdr:cNvPr>
        <xdr:cNvSpPr/>
      </xdr:nvSpPr>
      <xdr:spPr>
        <a:xfrm>
          <a:off x="533400" y="1569720"/>
          <a:ext cx="1686720" cy="4572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MENORES</a:t>
          </a:r>
        </a:p>
      </xdr:txBody>
    </xdr:sp>
    <xdr:clientData/>
  </xdr:twoCellAnchor>
  <xdr:twoCellAnchor>
    <xdr:from>
      <xdr:col>1</xdr:col>
      <xdr:colOff>1104900</xdr:colOff>
      <xdr:row>5</xdr:row>
      <xdr:rowOff>68580</xdr:rowOff>
    </xdr:from>
    <xdr:to>
      <xdr:col>3</xdr:col>
      <xdr:colOff>286500</xdr:colOff>
      <xdr:row>7</xdr:row>
      <xdr:rowOff>134820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8C0724-D8DC-42F0-A264-78680DD6BCBF}"/>
            </a:ext>
          </a:extLst>
        </xdr:cNvPr>
        <xdr:cNvSpPr/>
      </xdr:nvSpPr>
      <xdr:spPr>
        <a:xfrm>
          <a:off x="2324100" y="157734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7 DAMAS</a:t>
          </a:r>
        </a:p>
      </xdr:txBody>
    </xdr:sp>
    <xdr:clientData/>
  </xdr:twoCellAnchor>
  <xdr:twoCellAnchor>
    <xdr:from>
      <xdr:col>0</xdr:col>
      <xdr:colOff>541020</xdr:colOff>
      <xdr:row>19</xdr:row>
      <xdr:rowOff>137160</xdr:rowOff>
    </xdr:from>
    <xdr:to>
      <xdr:col>1</xdr:col>
      <xdr:colOff>941820</xdr:colOff>
      <xdr:row>22</xdr:row>
      <xdr:rowOff>20520</xdr:rowOff>
    </xdr:to>
    <xdr:sp macro="" textlink="">
      <xdr:nvSpPr>
        <xdr:cNvPr id="9" name="Rectángulo: esquinas redondeada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371332-981B-40B9-A37D-E2844B9E16C0}"/>
            </a:ext>
          </a:extLst>
        </xdr:cNvPr>
        <xdr:cNvSpPr/>
      </xdr:nvSpPr>
      <xdr:spPr>
        <a:xfrm>
          <a:off x="541020" y="4206240"/>
          <a:ext cx="1620000" cy="43200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</a:t>
          </a:r>
        </a:p>
      </xdr:txBody>
    </xdr:sp>
    <xdr:clientData/>
  </xdr:twoCellAnchor>
  <xdr:twoCellAnchor>
    <xdr:from>
      <xdr:col>3</xdr:col>
      <xdr:colOff>373380</xdr:colOff>
      <xdr:row>5</xdr:row>
      <xdr:rowOff>68580</xdr:rowOff>
    </xdr:from>
    <xdr:to>
      <xdr:col>4</xdr:col>
      <xdr:colOff>774180</xdr:colOff>
      <xdr:row>7</xdr:row>
      <xdr:rowOff>134820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FDA7ED-6D71-44A8-B327-D380D5AABD11}"/>
            </a:ext>
          </a:extLst>
        </xdr:cNvPr>
        <xdr:cNvSpPr/>
      </xdr:nvSpPr>
      <xdr:spPr>
        <a:xfrm>
          <a:off x="4030980" y="157734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8 DAMAS</a:t>
          </a:r>
        </a:p>
      </xdr:txBody>
    </xdr:sp>
    <xdr:clientData/>
  </xdr:twoCellAnchor>
  <xdr:twoCellAnchor>
    <xdr:from>
      <xdr:col>4</xdr:col>
      <xdr:colOff>891540</xdr:colOff>
      <xdr:row>5</xdr:row>
      <xdr:rowOff>76200</xdr:rowOff>
    </xdr:from>
    <xdr:to>
      <xdr:col>6</xdr:col>
      <xdr:colOff>73140</xdr:colOff>
      <xdr:row>7</xdr:row>
      <xdr:rowOff>142440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5A53CB-A5E4-461E-91F3-A148542DD6A0}"/>
            </a:ext>
          </a:extLst>
        </xdr:cNvPr>
        <xdr:cNvSpPr/>
      </xdr:nvSpPr>
      <xdr:spPr>
        <a:xfrm>
          <a:off x="5768340" y="158496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9 DAMAS</a:t>
          </a:r>
        </a:p>
      </xdr:txBody>
    </xdr:sp>
    <xdr:clientData/>
  </xdr:twoCellAnchor>
  <xdr:twoCellAnchor>
    <xdr:from>
      <xdr:col>6</xdr:col>
      <xdr:colOff>188040</xdr:colOff>
      <xdr:row>5</xdr:row>
      <xdr:rowOff>83820</xdr:rowOff>
    </xdr:from>
    <xdr:to>
      <xdr:col>7</xdr:col>
      <xdr:colOff>588840</xdr:colOff>
      <xdr:row>7</xdr:row>
      <xdr:rowOff>150060</xdr:rowOff>
    </xdr:to>
    <xdr:sp macro="" textlink="">
      <xdr:nvSpPr>
        <xdr:cNvPr id="14" name="Rectángulo: esquinas redondeadas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E6118A-997E-4D13-B8C4-3B93887CB765}"/>
            </a:ext>
          </a:extLst>
        </xdr:cNvPr>
        <xdr:cNvSpPr/>
      </xdr:nvSpPr>
      <xdr:spPr>
        <a:xfrm>
          <a:off x="7503240" y="159258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10 DAMAS</a:t>
          </a:r>
        </a:p>
      </xdr:txBody>
    </xdr:sp>
    <xdr:clientData/>
  </xdr:twoCellAnchor>
  <xdr:twoCellAnchor>
    <xdr:from>
      <xdr:col>1</xdr:col>
      <xdr:colOff>1104900</xdr:colOff>
      <xdr:row>8</xdr:row>
      <xdr:rowOff>45720</xdr:rowOff>
    </xdr:from>
    <xdr:to>
      <xdr:col>3</xdr:col>
      <xdr:colOff>286500</xdr:colOff>
      <xdr:row>10</xdr:row>
      <xdr:rowOff>111960</xdr:rowOff>
    </xdr:to>
    <xdr:sp macro="" textlink="">
      <xdr:nvSpPr>
        <xdr:cNvPr id="15" name="Rectángulo: esquinas redondeadas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BED5372-B96C-4B33-A71A-55DE80781AC1}"/>
            </a:ext>
          </a:extLst>
        </xdr:cNvPr>
        <xdr:cNvSpPr/>
      </xdr:nvSpPr>
      <xdr:spPr>
        <a:xfrm>
          <a:off x="2324100" y="210312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7 VARONES</a:t>
          </a:r>
        </a:p>
      </xdr:txBody>
    </xdr:sp>
    <xdr:clientData/>
  </xdr:twoCellAnchor>
  <xdr:twoCellAnchor>
    <xdr:from>
      <xdr:col>3</xdr:col>
      <xdr:colOff>373380</xdr:colOff>
      <xdr:row>8</xdr:row>
      <xdr:rowOff>45720</xdr:rowOff>
    </xdr:from>
    <xdr:to>
      <xdr:col>4</xdr:col>
      <xdr:colOff>774180</xdr:colOff>
      <xdr:row>10</xdr:row>
      <xdr:rowOff>111960</xdr:rowOff>
    </xdr:to>
    <xdr:sp macro="" textlink="">
      <xdr:nvSpPr>
        <xdr:cNvPr id="16" name="Rectángulo: esquinas redondeadas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B5AE353-2478-44A7-9D33-A76C61CAF1F5}"/>
            </a:ext>
          </a:extLst>
        </xdr:cNvPr>
        <xdr:cNvSpPr/>
      </xdr:nvSpPr>
      <xdr:spPr>
        <a:xfrm>
          <a:off x="4030980" y="210312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8 VARONES</a:t>
          </a:r>
        </a:p>
      </xdr:txBody>
    </xdr:sp>
    <xdr:clientData/>
  </xdr:twoCellAnchor>
  <xdr:twoCellAnchor>
    <xdr:from>
      <xdr:col>4</xdr:col>
      <xdr:colOff>883920</xdr:colOff>
      <xdr:row>8</xdr:row>
      <xdr:rowOff>53340</xdr:rowOff>
    </xdr:from>
    <xdr:to>
      <xdr:col>6</xdr:col>
      <xdr:colOff>65520</xdr:colOff>
      <xdr:row>10</xdr:row>
      <xdr:rowOff>119580</xdr:rowOff>
    </xdr:to>
    <xdr:sp macro="" textlink="">
      <xdr:nvSpPr>
        <xdr:cNvPr id="17" name="Rectángulo: esquinas redondeadas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E81EA89-1145-48C1-920B-EF66A20FBBF5}"/>
            </a:ext>
          </a:extLst>
        </xdr:cNvPr>
        <xdr:cNvSpPr/>
      </xdr:nvSpPr>
      <xdr:spPr>
        <a:xfrm>
          <a:off x="5760720" y="211074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9 VARONES</a:t>
          </a:r>
        </a:p>
      </xdr:txBody>
    </xdr:sp>
    <xdr:clientData/>
  </xdr:twoCellAnchor>
  <xdr:twoCellAnchor>
    <xdr:from>
      <xdr:col>6</xdr:col>
      <xdr:colOff>193560</xdr:colOff>
      <xdr:row>8</xdr:row>
      <xdr:rowOff>60960</xdr:rowOff>
    </xdr:from>
    <xdr:to>
      <xdr:col>7</xdr:col>
      <xdr:colOff>594360</xdr:colOff>
      <xdr:row>10</xdr:row>
      <xdr:rowOff>127200</xdr:rowOff>
    </xdr:to>
    <xdr:sp macro="" textlink="">
      <xdr:nvSpPr>
        <xdr:cNvPr id="18" name="Rectángulo: esquinas redondeadas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114DF7C-353C-466B-8596-DC741F04ADD3}"/>
            </a:ext>
          </a:extLst>
        </xdr:cNvPr>
        <xdr:cNvSpPr/>
      </xdr:nvSpPr>
      <xdr:spPr>
        <a:xfrm>
          <a:off x="7508760" y="211836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10 VARONES</a:t>
          </a:r>
        </a:p>
      </xdr:txBody>
    </xdr:sp>
    <xdr:clientData/>
  </xdr:twoCellAnchor>
  <xdr:twoCellAnchor>
    <xdr:from>
      <xdr:col>0</xdr:col>
      <xdr:colOff>533400</xdr:colOff>
      <xdr:row>11</xdr:row>
      <xdr:rowOff>22860</xdr:rowOff>
    </xdr:from>
    <xdr:to>
      <xdr:col>1</xdr:col>
      <xdr:colOff>1000920</xdr:colOff>
      <xdr:row>13</xdr:row>
      <xdr:rowOff>114300</xdr:rowOff>
    </xdr:to>
    <xdr:sp macro="" textlink="">
      <xdr:nvSpPr>
        <xdr:cNvPr id="19" name="Rectángulo: esquinas redondeadas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41594-E6DB-4D84-9A88-E68DA3A2830F}"/>
            </a:ext>
          </a:extLst>
        </xdr:cNvPr>
        <xdr:cNvSpPr/>
      </xdr:nvSpPr>
      <xdr:spPr>
        <a:xfrm>
          <a:off x="533400" y="2628900"/>
          <a:ext cx="1686720" cy="4572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TRANSICION</a:t>
          </a:r>
        </a:p>
      </xdr:txBody>
    </xdr:sp>
    <xdr:clientData/>
  </xdr:twoCellAnchor>
  <xdr:twoCellAnchor>
    <xdr:from>
      <xdr:col>1</xdr:col>
      <xdr:colOff>1104900</xdr:colOff>
      <xdr:row>11</xdr:row>
      <xdr:rowOff>30480</xdr:rowOff>
    </xdr:from>
    <xdr:to>
      <xdr:col>3</xdr:col>
      <xdr:colOff>286500</xdr:colOff>
      <xdr:row>13</xdr:row>
      <xdr:rowOff>96720</xdr:rowOff>
    </xdr:to>
    <xdr:sp macro="" textlink="">
      <xdr:nvSpPr>
        <xdr:cNvPr id="20" name="Rectángulo: esquinas redondeadas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FE9C9A8-B490-4BAB-8816-E67DA250755F}"/>
            </a:ext>
          </a:extLst>
        </xdr:cNvPr>
        <xdr:cNvSpPr/>
      </xdr:nvSpPr>
      <xdr:spPr>
        <a:xfrm>
          <a:off x="2324100" y="263652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11 DAMAS</a:t>
          </a:r>
        </a:p>
      </xdr:txBody>
    </xdr:sp>
    <xdr:clientData/>
  </xdr:twoCellAnchor>
  <xdr:twoCellAnchor>
    <xdr:from>
      <xdr:col>3</xdr:col>
      <xdr:colOff>373380</xdr:colOff>
      <xdr:row>11</xdr:row>
      <xdr:rowOff>30480</xdr:rowOff>
    </xdr:from>
    <xdr:to>
      <xdr:col>4</xdr:col>
      <xdr:colOff>774180</xdr:colOff>
      <xdr:row>13</xdr:row>
      <xdr:rowOff>96720</xdr:rowOff>
    </xdr:to>
    <xdr:sp macro="" textlink="">
      <xdr:nvSpPr>
        <xdr:cNvPr id="21" name="Rectángulo: esquinas redondeadas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7D4C959-BF2A-424F-99E7-186497350C45}"/>
            </a:ext>
          </a:extLst>
        </xdr:cNvPr>
        <xdr:cNvSpPr/>
      </xdr:nvSpPr>
      <xdr:spPr>
        <a:xfrm>
          <a:off x="4030980" y="263652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12 DAMAS</a:t>
          </a:r>
        </a:p>
      </xdr:txBody>
    </xdr:sp>
    <xdr:clientData/>
  </xdr:twoCellAnchor>
  <xdr:twoCellAnchor>
    <xdr:from>
      <xdr:col>4</xdr:col>
      <xdr:colOff>891540</xdr:colOff>
      <xdr:row>11</xdr:row>
      <xdr:rowOff>38100</xdr:rowOff>
    </xdr:from>
    <xdr:to>
      <xdr:col>6</xdr:col>
      <xdr:colOff>181140</xdr:colOff>
      <xdr:row>13</xdr:row>
      <xdr:rowOff>104340</xdr:rowOff>
    </xdr:to>
    <xdr:sp macro="" textlink="">
      <xdr:nvSpPr>
        <xdr:cNvPr id="22" name="Rectángulo: esquinas redondeadas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8707EDF-99E0-48D2-A255-BDDD41DE7DD8}"/>
            </a:ext>
          </a:extLst>
        </xdr:cNvPr>
        <xdr:cNvSpPr/>
      </xdr:nvSpPr>
      <xdr:spPr>
        <a:xfrm>
          <a:off x="5768340" y="2644140"/>
          <a:ext cx="1728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JUNIOR DAMAS</a:t>
          </a:r>
        </a:p>
      </xdr:txBody>
    </xdr:sp>
    <xdr:clientData/>
  </xdr:twoCellAnchor>
  <xdr:twoCellAnchor>
    <xdr:from>
      <xdr:col>1</xdr:col>
      <xdr:colOff>1104900</xdr:colOff>
      <xdr:row>14</xdr:row>
      <xdr:rowOff>7620</xdr:rowOff>
    </xdr:from>
    <xdr:to>
      <xdr:col>3</xdr:col>
      <xdr:colOff>286500</xdr:colOff>
      <xdr:row>16</xdr:row>
      <xdr:rowOff>73860</xdr:rowOff>
    </xdr:to>
    <xdr:sp macro="" textlink="">
      <xdr:nvSpPr>
        <xdr:cNvPr id="23" name="Rectángulo: esquinas redondeadas 2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B492796-AA8F-4790-BA43-0DA2A706E1DA}"/>
            </a:ext>
          </a:extLst>
        </xdr:cNvPr>
        <xdr:cNvSpPr/>
      </xdr:nvSpPr>
      <xdr:spPr>
        <a:xfrm>
          <a:off x="2324100" y="316230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11 VARONES</a:t>
          </a:r>
        </a:p>
      </xdr:txBody>
    </xdr:sp>
    <xdr:clientData/>
  </xdr:twoCellAnchor>
  <xdr:twoCellAnchor>
    <xdr:from>
      <xdr:col>3</xdr:col>
      <xdr:colOff>373380</xdr:colOff>
      <xdr:row>14</xdr:row>
      <xdr:rowOff>7620</xdr:rowOff>
    </xdr:from>
    <xdr:to>
      <xdr:col>4</xdr:col>
      <xdr:colOff>774180</xdr:colOff>
      <xdr:row>16</xdr:row>
      <xdr:rowOff>73860</xdr:rowOff>
    </xdr:to>
    <xdr:sp macro="" textlink="">
      <xdr:nvSpPr>
        <xdr:cNvPr id="24" name="Rectángulo: esquinas redondeadas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3F47622-48DD-4BBD-A3C8-09304D543C4C}"/>
            </a:ext>
          </a:extLst>
        </xdr:cNvPr>
        <xdr:cNvSpPr/>
      </xdr:nvSpPr>
      <xdr:spPr>
        <a:xfrm>
          <a:off x="4030980" y="316230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12 VARONES</a:t>
          </a:r>
        </a:p>
      </xdr:txBody>
    </xdr:sp>
    <xdr:clientData/>
  </xdr:twoCellAnchor>
  <xdr:twoCellAnchor>
    <xdr:from>
      <xdr:col>4</xdr:col>
      <xdr:colOff>883920</xdr:colOff>
      <xdr:row>14</xdr:row>
      <xdr:rowOff>15240</xdr:rowOff>
    </xdr:from>
    <xdr:to>
      <xdr:col>6</xdr:col>
      <xdr:colOff>173520</xdr:colOff>
      <xdr:row>16</xdr:row>
      <xdr:rowOff>81480</xdr:rowOff>
    </xdr:to>
    <xdr:sp macro="" textlink="">
      <xdr:nvSpPr>
        <xdr:cNvPr id="25" name="Rectángulo: esquinas redondeadas 2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91343D-98DB-472F-A23F-EA49C40CA2A2}"/>
            </a:ext>
          </a:extLst>
        </xdr:cNvPr>
        <xdr:cNvSpPr/>
      </xdr:nvSpPr>
      <xdr:spPr>
        <a:xfrm>
          <a:off x="5760720" y="3169920"/>
          <a:ext cx="1728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JUNIOR VARONES</a:t>
          </a:r>
        </a:p>
      </xdr:txBody>
    </xdr:sp>
    <xdr:clientData/>
  </xdr:twoCellAnchor>
  <xdr:twoCellAnchor>
    <xdr:from>
      <xdr:col>0</xdr:col>
      <xdr:colOff>510540</xdr:colOff>
      <xdr:row>16</xdr:row>
      <xdr:rowOff>144780</xdr:rowOff>
    </xdr:from>
    <xdr:to>
      <xdr:col>1</xdr:col>
      <xdr:colOff>978060</xdr:colOff>
      <xdr:row>19</xdr:row>
      <xdr:rowOff>53340</xdr:rowOff>
    </xdr:to>
    <xdr:sp macro="" textlink="">
      <xdr:nvSpPr>
        <xdr:cNvPr id="26" name="Rectángulo: esquinas redondeadas 2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85DC75-9006-46D4-9F77-000C9E34575D}"/>
            </a:ext>
          </a:extLst>
        </xdr:cNvPr>
        <xdr:cNvSpPr/>
      </xdr:nvSpPr>
      <xdr:spPr>
        <a:xfrm>
          <a:off x="510540" y="3665220"/>
          <a:ext cx="1686720" cy="4572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UNICA</a:t>
          </a:r>
        </a:p>
      </xdr:txBody>
    </xdr:sp>
    <xdr:clientData/>
  </xdr:twoCellAnchor>
  <xdr:twoCellAnchor>
    <xdr:from>
      <xdr:col>1</xdr:col>
      <xdr:colOff>1082040</xdr:colOff>
      <xdr:row>16</xdr:row>
      <xdr:rowOff>152400</xdr:rowOff>
    </xdr:from>
    <xdr:to>
      <xdr:col>3</xdr:col>
      <xdr:colOff>263640</xdr:colOff>
      <xdr:row>19</xdr:row>
      <xdr:rowOff>35760</xdr:rowOff>
    </xdr:to>
    <xdr:sp macro="" textlink="">
      <xdr:nvSpPr>
        <xdr:cNvPr id="27" name="Rectángulo: esquinas redondeadas 2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BAA6172-7756-4772-B1A7-1D2C11D87656}"/>
            </a:ext>
          </a:extLst>
        </xdr:cNvPr>
        <xdr:cNvSpPr/>
      </xdr:nvSpPr>
      <xdr:spPr>
        <a:xfrm>
          <a:off x="2301240" y="367284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DAMAS</a:t>
          </a:r>
        </a:p>
      </xdr:txBody>
    </xdr:sp>
    <xdr:clientData/>
  </xdr:twoCellAnchor>
  <xdr:twoCellAnchor>
    <xdr:from>
      <xdr:col>3</xdr:col>
      <xdr:colOff>350520</xdr:colOff>
      <xdr:row>16</xdr:row>
      <xdr:rowOff>152400</xdr:rowOff>
    </xdr:from>
    <xdr:to>
      <xdr:col>4</xdr:col>
      <xdr:colOff>751320</xdr:colOff>
      <xdr:row>19</xdr:row>
      <xdr:rowOff>35760</xdr:rowOff>
    </xdr:to>
    <xdr:sp macro="" textlink="">
      <xdr:nvSpPr>
        <xdr:cNvPr id="28" name="Rectángulo: esquinas redondeadas 27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94194EA-2CB0-43A4-92EE-1BA82AE046F9}"/>
            </a:ext>
          </a:extLst>
        </xdr:cNvPr>
        <xdr:cNvSpPr/>
      </xdr:nvSpPr>
      <xdr:spPr>
        <a:xfrm>
          <a:off x="4008120" y="3672840"/>
          <a:ext cx="1620000" cy="432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VARONES</a:t>
          </a:r>
        </a:p>
      </xdr:txBody>
    </xdr:sp>
    <xdr:clientData/>
  </xdr:twoCellAnchor>
  <xdr:twoCellAnchor>
    <xdr:from>
      <xdr:col>1</xdr:col>
      <xdr:colOff>1074420</xdr:colOff>
      <xdr:row>19</xdr:row>
      <xdr:rowOff>129540</xdr:rowOff>
    </xdr:from>
    <xdr:to>
      <xdr:col>3</xdr:col>
      <xdr:colOff>256020</xdr:colOff>
      <xdr:row>22</xdr:row>
      <xdr:rowOff>12900</xdr:rowOff>
    </xdr:to>
    <xdr:sp macro="" textlink="">
      <xdr:nvSpPr>
        <xdr:cNvPr id="33" name="Rectángulo: esquinas redondeadas 3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B4361E-D2BA-4E8B-8526-A4F14AF47224}"/>
            </a:ext>
          </a:extLst>
        </xdr:cNvPr>
        <xdr:cNvSpPr/>
      </xdr:nvSpPr>
      <xdr:spPr>
        <a:xfrm>
          <a:off x="2293620" y="4198620"/>
          <a:ext cx="1620000" cy="43200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MENORES</a:t>
          </a:r>
        </a:p>
      </xdr:txBody>
    </xdr:sp>
    <xdr:clientData/>
  </xdr:twoCellAnchor>
  <xdr:twoCellAnchor>
    <xdr:from>
      <xdr:col>3</xdr:col>
      <xdr:colOff>358140</xdr:colOff>
      <xdr:row>19</xdr:row>
      <xdr:rowOff>121920</xdr:rowOff>
    </xdr:from>
    <xdr:to>
      <xdr:col>4</xdr:col>
      <xdr:colOff>758940</xdr:colOff>
      <xdr:row>22</xdr:row>
      <xdr:rowOff>5280</xdr:rowOff>
    </xdr:to>
    <xdr:sp macro="" textlink="">
      <xdr:nvSpPr>
        <xdr:cNvPr id="34" name="Rectángulo: esquinas redondeadas 3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00DB47F-2CBF-4BD8-99A1-5C993EF0E1A6}"/>
            </a:ext>
          </a:extLst>
        </xdr:cNvPr>
        <xdr:cNvSpPr/>
      </xdr:nvSpPr>
      <xdr:spPr>
        <a:xfrm>
          <a:off x="4015740" y="4191000"/>
          <a:ext cx="1620000" cy="43200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TRANSICION</a:t>
          </a:r>
        </a:p>
      </xdr:txBody>
    </xdr:sp>
    <xdr:clientData/>
  </xdr:twoCellAnchor>
  <xdr:twoCellAnchor>
    <xdr:from>
      <xdr:col>4</xdr:col>
      <xdr:colOff>853440</xdr:colOff>
      <xdr:row>19</xdr:row>
      <xdr:rowOff>121920</xdr:rowOff>
    </xdr:from>
    <xdr:to>
      <xdr:col>6</xdr:col>
      <xdr:colOff>35040</xdr:colOff>
      <xdr:row>22</xdr:row>
      <xdr:rowOff>5280</xdr:rowOff>
    </xdr:to>
    <xdr:sp macro="" textlink="">
      <xdr:nvSpPr>
        <xdr:cNvPr id="35" name="Rectángulo: esquinas redondeadas 3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B1D1232-A8E9-4208-8DD7-97C7AC989B6F}"/>
            </a:ext>
          </a:extLst>
        </xdr:cNvPr>
        <xdr:cNvSpPr/>
      </xdr:nvSpPr>
      <xdr:spPr>
        <a:xfrm>
          <a:off x="5730240" y="4191000"/>
          <a:ext cx="1620000" cy="43200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UNICA</a:t>
          </a:r>
        </a:p>
      </xdr:txBody>
    </xdr:sp>
    <xdr:clientData/>
  </xdr:twoCellAnchor>
  <xdr:twoCellAnchor>
    <xdr:from>
      <xdr:col>6</xdr:col>
      <xdr:colOff>137160</xdr:colOff>
      <xdr:row>19</xdr:row>
      <xdr:rowOff>114300</xdr:rowOff>
    </xdr:from>
    <xdr:to>
      <xdr:col>7</xdr:col>
      <xdr:colOff>537960</xdr:colOff>
      <xdr:row>21</xdr:row>
      <xdr:rowOff>180540</xdr:rowOff>
    </xdr:to>
    <xdr:sp macro="" textlink="">
      <xdr:nvSpPr>
        <xdr:cNvPr id="36" name="Rectángulo: esquinas redondeadas 3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DCF3BD30-2FD9-4EDD-BC8B-66A6CD729EC8}"/>
            </a:ext>
          </a:extLst>
        </xdr:cNvPr>
        <xdr:cNvSpPr/>
      </xdr:nvSpPr>
      <xdr:spPr>
        <a:xfrm>
          <a:off x="7452360" y="4183380"/>
          <a:ext cx="1620000" cy="43200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GENERAL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6A6A28-8249-B387-76AA-DB6C08D61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5" name="Rectángulo: esquinas redondeada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66DF60-0932-4F89-AD98-4B6C01A5E92A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519144-31D3-4B54-8C90-74334B190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BE3A7C-2688-4A20-A97C-2956F42FDADA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3EC85F-5611-43C7-9F56-A3974F77F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E35634-EA07-40EE-BBCE-7C9C5606F53B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937132-A805-40FA-A192-15A6397F3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3ED2ED-87A9-4F5F-915F-A8B08BE496DF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9A696-71E9-4A1A-BAA1-1CE92BD8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45651-0FAD-49FF-A89C-D1442FB63070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B3EC99-B3C0-4CDE-AF8A-8775E882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0EF2D-D84A-4205-B597-4F61DC1EB00E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2354C-FAE4-4FEE-B51C-B4D1FB01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40533-3720-4283-ABC6-1C0C6CA2F682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92453B-AEF6-40C6-A2C8-A99C230B8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829318-880B-4746-8B89-5890A58AF5D0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AF853-01DC-4E55-A1CC-248688BB4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C3C8B-30D5-426F-B7AA-E2145766FAC5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FD4C56-A32D-49ED-B06D-ECECFFBE1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E0DEEC-B38D-4125-995E-C79E2CFFDD64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6A93A2-070F-4491-8CE3-3B16F5121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081895-A975-4FEA-80EF-C20245830E89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347C95-D77F-470F-BF9A-49D5D59D0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9F9D72-052D-4CCB-A4E7-967900FDD826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63FD1-4C6B-403A-84C4-C96693F33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1AC62F-09BF-4A6B-B965-F0010D9CCCC6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B3FCD8-E768-490C-96A3-C5893DAF9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AC84D-50E9-47D6-AF1E-1CAA89BD6358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5DD92-2A89-41E2-9CF3-2FD83C5D8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21E16-52C1-4143-ACDF-79D022BBCFC2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BB3B01-5D5F-4200-B63E-D666C529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3</xdr:col>
      <xdr:colOff>617040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DAFDDB-7554-42DB-B929-9F4D5EE25C56}"/>
            </a:ext>
          </a:extLst>
        </xdr:cNvPr>
        <xdr:cNvSpPr/>
      </xdr:nvSpPr>
      <xdr:spPr>
        <a:xfrm>
          <a:off x="3543300" y="99060"/>
          <a:ext cx="144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A6F561-EE2C-4A31-9CD7-033340C55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5</xdr:col>
      <xdr:colOff>141720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341685-B587-4ED1-A463-6BE991B5C556}"/>
            </a:ext>
          </a:extLst>
        </xdr:cNvPr>
        <xdr:cNvSpPr/>
      </xdr:nvSpPr>
      <xdr:spPr>
        <a:xfrm>
          <a:off x="3543300" y="99060"/>
          <a:ext cx="162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ECF3E1-2DD4-41B1-8F2D-472854D2F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5</xdr:col>
      <xdr:colOff>141720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5C827F-A37A-4D56-A580-8545CA7E8FF7}"/>
            </a:ext>
          </a:extLst>
        </xdr:cNvPr>
        <xdr:cNvSpPr/>
      </xdr:nvSpPr>
      <xdr:spPr>
        <a:xfrm>
          <a:off x="3543300" y="99060"/>
          <a:ext cx="162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5A21F1-7288-4100-9CAE-2835ECFD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5</xdr:col>
      <xdr:colOff>141720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A6D8D6-4D2D-4DCD-95DF-0C8FBDB5720A}"/>
            </a:ext>
          </a:extLst>
        </xdr:cNvPr>
        <xdr:cNvSpPr/>
      </xdr:nvSpPr>
      <xdr:spPr>
        <a:xfrm>
          <a:off x="3543300" y="99060"/>
          <a:ext cx="162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27116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8B542-4382-4A82-8FFB-6E0A237FA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2720" cy="575756"/>
        </a:xfrm>
        <a:prstGeom prst="rect">
          <a:avLst/>
        </a:prstGeom>
      </xdr:spPr>
    </xdr:pic>
    <xdr:clientData/>
  </xdr:twoCellAnchor>
  <xdr:twoCellAnchor>
    <xdr:from>
      <xdr:col>2</xdr:col>
      <xdr:colOff>868680</xdr:colOff>
      <xdr:row>0</xdr:row>
      <xdr:rowOff>99060</xdr:rowOff>
    </xdr:from>
    <xdr:to>
      <xdr:col>5</xdr:col>
      <xdr:colOff>141720</xdr:colOff>
      <xdr:row>2</xdr:row>
      <xdr:rowOff>93300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4CBF93-11C2-433B-B1F1-02024E61F8B8}"/>
            </a:ext>
          </a:extLst>
        </xdr:cNvPr>
        <xdr:cNvSpPr/>
      </xdr:nvSpPr>
      <xdr:spPr>
        <a:xfrm>
          <a:off x="3543300" y="99060"/>
          <a:ext cx="1620000" cy="36000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INICIO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I%20VALIDA%20DEPARTAMENTAL%20(2022-2023).xlsx" TargetMode="External"/><Relationship Id="rId1" Type="http://schemas.openxmlformats.org/officeDocument/2006/relationships/externalLinkPath" Target="RESULTADOS%20I%20VALIDA%20DEPARTAMENTAL%20(2022-2023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II%20VALIDA%20DEPARTAMENTAL%20(2022-2023).xlsx" TargetMode="External"/><Relationship Id="rId1" Type="http://schemas.openxmlformats.org/officeDocument/2006/relationships/externalLinkPath" Target="RESULTADOS%20II%20VALIDA%20DEPARTAMENTAL%20(2022-2023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III%20VALIDA%20DEPARTAMENTAL%20(2022-2023).xlsx" TargetMode="External"/><Relationship Id="rId1" Type="http://schemas.openxmlformats.org/officeDocument/2006/relationships/externalLinkPath" Target="RESULTADOS%20III%20VALIDA%20DEPARTAMENTAL%20(2022-2023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IV%20VALIDA%20DEPARTAMENTAL%20(2022-2023).xlsx" TargetMode="External"/><Relationship Id="rId1" Type="http://schemas.openxmlformats.org/officeDocument/2006/relationships/externalLinkPath" Target="RESULTADOS%20IV%20VALIDA%20DEPARTAMENTAL%20(2022-2023)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V%20VALIDA%20DEPARTAMENTAL%20(2022-2023).xlsx" TargetMode="External"/><Relationship Id="rId1" Type="http://schemas.openxmlformats.org/officeDocument/2006/relationships/externalLinkPath" Target="RESULTADOS%20V%20VALIDA%20DEPARTAMENTAL%20(2022-2023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ga%20de%20Patinaje\TEMPORADA%202022-2023\ESCALAFON\RESULTADOS%20VI%20VALIDA%20DEPARTAMENTAL%20(2022-2023).xlsx" TargetMode="External"/><Relationship Id="rId1" Type="http://schemas.openxmlformats.org/officeDocument/2006/relationships/externalLinkPath" Target="RESULTADOS%20VI%20VALIDA%20DEPARTAMENTAL%20(2022-2023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VI%20VIALIDA%20DEPARTAMENTAL%20(2022-2023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VII%20VIIALIDA%20DEPARTAMENTAL%20(2022-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2)"/>
      <sheetName val="Inicio (MENORES)"/>
      <sheetName val="Inicio (TRANSICION)"/>
      <sheetName val="Inicio (MAYORES)"/>
      <sheetName val="Inicio (NOVATOS)"/>
      <sheetName val="Pruebas"/>
      <sheetName val="Tabla"/>
      <sheetName val="Base de Datos"/>
      <sheetName val="P1-7D"/>
      <sheetName val="P2-7D"/>
      <sheetName val="P3-7D"/>
      <sheetName val="P4-7D"/>
      <sheetName val="P5-7D"/>
      <sheetName val="7D"/>
      <sheetName val="P1-7V"/>
      <sheetName val="P2-7V"/>
      <sheetName val="P3-7V"/>
      <sheetName val="P4-7V"/>
      <sheetName val="P5-7V"/>
      <sheetName val="7V"/>
      <sheetName val="P1-8D"/>
      <sheetName val="P2-8D"/>
      <sheetName val="P3-8D"/>
      <sheetName val="P4-8D"/>
      <sheetName val="P5-8D"/>
      <sheetName val="8D"/>
      <sheetName val="P1-8V"/>
      <sheetName val="P2-8V"/>
      <sheetName val="P3-8V"/>
      <sheetName val="P4-8V"/>
      <sheetName val="P5-8V"/>
      <sheetName val="8V"/>
      <sheetName val="P1-9D"/>
      <sheetName val="P2-9D"/>
      <sheetName val="P3-9D"/>
      <sheetName val="P4-9D"/>
      <sheetName val="P5-9D"/>
      <sheetName val="9D"/>
      <sheetName val="P1-9V"/>
      <sheetName val="P2-9V"/>
      <sheetName val="P3-9V"/>
      <sheetName val="P4-9V"/>
      <sheetName val="P5-9V"/>
      <sheetName val="9V"/>
      <sheetName val="P1-10D"/>
      <sheetName val="P2-10D"/>
      <sheetName val="P3-10D"/>
      <sheetName val="P4-10D"/>
      <sheetName val="P5-10D"/>
      <sheetName val="10D"/>
      <sheetName val="P1-10V"/>
      <sheetName val="P2-10V"/>
      <sheetName val="P3-10V"/>
      <sheetName val="P4-10V"/>
      <sheetName val="P5-10V"/>
      <sheetName val="10V"/>
      <sheetName val="P1-11D"/>
      <sheetName val="P2-11D"/>
      <sheetName val="P3-11D"/>
      <sheetName val="P4-11D"/>
      <sheetName val="P5-11D"/>
      <sheetName val="11D"/>
      <sheetName val="P1-11V"/>
      <sheetName val="P2-11V"/>
      <sheetName val="P3-11V"/>
      <sheetName val="P4-11V"/>
      <sheetName val="P5-11V"/>
      <sheetName val="11V"/>
      <sheetName val="P1-12D"/>
      <sheetName val="P2-12D"/>
      <sheetName val="P4-12D"/>
      <sheetName val="P3-12D"/>
      <sheetName val="P5-12D"/>
      <sheetName val="12D"/>
      <sheetName val="P1-12V"/>
      <sheetName val="P2-12V"/>
      <sheetName val="P3-12V"/>
      <sheetName val="P4-12V"/>
      <sheetName val="P5-12V"/>
      <sheetName val="12V"/>
      <sheetName val="P1-JD"/>
      <sheetName val="P2-JD"/>
      <sheetName val="P3-JD"/>
      <sheetName val="P4-JD"/>
      <sheetName val="P5-JD"/>
      <sheetName val="JD"/>
      <sheetName val="P1-JV"/>
      <sheetName val="P2-JV"/>
      <sheetName val="P3-JV"/>
      <sheetName val="P4-JV"/>
      <sheetName val="P5-JV"/>
      <sheetName val="JV"/>
      <sheetName val="P1-PJD"/>
      <sheetName val="P2-PJD"/>
      <sheetName val="P3-PJD"/>
      <sheetName val="P4-PJD"/>
      <sheetName val="PJD (V)"/>
      <sheetName val="PJD (F)"/>
      <sheetName val="P1-PJV"/>
      <sheetName val="P2-PJV"/>
      <sheetName val="P3-PJV"/>
      <sheetName val="P4-PJV"/>
      <sheetName val="PJV (V)"/>
      <sheetName val="PJV (F)"/>
      <sheetName val="P1-UD"/>
      <sheetName val="P2-UD"/>
      <sheetName val="P3-UD"/>
      <sheetName val="P4-UD"/>
      <sheetName val="P5-UD"/>
      <sheetName val="UD (V)"/>
      <sheetName val="UD (F)"/>
      <sheetName val="P1-UV"/>
      <sheetName val="P2-UV"/>
      <sheetName val="P3-UV"/>
      <sheetName val="P4-UV"/>
      <sheetName val="P5-UV"/>
      <sheetName val="UV (V)"/>
      <sheetName val="UV (F)"/>
      <sheetName val="UD"/>
      <sheetName val="UV"/>
      <sheetName val="CLUB (2)"/>
      <sheetName val="MENORES"/>
      <sheetName val="TRANSICION"/>
      <sheetName val="UNICA"/>
      <sheetName val="GENERAL"/>
      <sheetName val="P1-11D (2)"/>
      <sheetName val="P2-11D (2)"/>
      <sheetName val="P3-11D (2)"/>
      <sheetName val="P4-11D (2)"/>
      <sheetName val="P5-11D (2)"/>
      <sheetName val="11D (2)"/>
      <sheetName val="P1-11V (2)"/>
      <sheetName val="P2-11V (2)"/>
      <sheetName val="P3-11V (2)"/>
      <sheetName val="P4-11V (2)"/>
      <sheetName val="11V (2)"/>
      <sheetName val="P1-12D (2)"/>
      <sheetName val="P2-12D (2)"/>
      <sheetName val="P3-12D (2)"/>
      <sheetName val="P4-12D (2)"/>
      <sheetName val="P5-12D (2)"/>
      <sheetName val="12D (2)"/>
      <sheetName val="P1-12V (2)"/>
      <sheetName val="P2-12V (2)"/>
      <sheetName val="P3-12V (2)"/>
      <sheetName val="P4-12V (2)"/>
      <sheetName val="12V (2)"/>
      <sheetName val="P1-UD (2)"/>
      <sheetName val="P2-UD (2)"/>
      <sheetName val="P3-UD (2)"/>
      <sheetName val="P4-UD (2)"/>
      <sheetName val="P5-UD (2)"/>
      <sheetName val="UD (2)"/>
      <sheetName val="P1-UV (2)"/>
      <sheetName val="P2-UV (2)"/>
      <sheetName val="P3-UV (2)"/>
      <sheetName val="P4-UV (2)"/>
      <sheetName val="P5-UV (2)"/>
      <sheetName val="UV (2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C5" t="str">
            <v>VXC</v>
          </cell>
          <cell r="E5" t="str">
            <v>REM</v>
          </cell>
          <cell r="G5" t="str">
            <v>ELM</v>
          </cell>
          <cell r="I5" t="str">
            <v>HAB</v>
          </cell>
          <cell r="K5" t="str">
            <v>PTOS</v>
          </cell>
        </row>
        <row r="7">
          <cell r="C7" t="str">
            <v>VXC</v>
          </cell>
          <cell r="E7" t="str">
            <v>VAC</v>
          </cell>
          <cell r="G7" t="str">
            <v>ELM</v>
          </cell>
          <cell r="I7">
            <v>500</v>
          </cell>
          <cell r="K7" t="str">
            <v>P+E</v>
          </cell>
        </row>
      </sheetData>
      <sheetData sheetId="7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I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</sheetData>
      <sheetData sheetId="8"/>
      <sheetData sheetId="9">
        <row r="1">
          <cell r="D1" t="str">
            <v>7 DAMAS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JINETH DANIELA URBINA MORENO</v>
          </cell>
        </row>
        <row r="11">
          <cell r="A11">
            <v>2</v>
          </cell>
          <cell r="D11" t="str">
            <v>VALERY SOPHIA DUARTE PEREZ</v>
          </cell>
        </row>
        <row r="12">
          <cell r="A12">
            <v>3</v>
          </cell>
          <cell r="D12" t="str">
            <v xml:space="preserve">EYLIN CAMILA APARICIO ORTIZ </v>
          </cell>
        </row>
        <row r="13">
          <cell r="A13">
            <v>4</v>
          </cell>
          <cell r="D13" t="str">
            <v>LUISA ISABEL GALVAN GARCIA</v>
          </cell>
        </row>
        <row r="14">
          <cell r="A14">
            <v>5</v>
          </cell>
          <cell r="D14" t="str">
            <v>CARMEN MANUELA TORRES ESCOBAR</v>
          </cell>
        </row>
        <row r="15">
          <cell r="A15">
            <v>6</v>
          </cell>
          <cell r="D15" t="str">
            <v>ANGELA MARIANA CERA RINCÓN</v>
          </cell>
        </row>
        <row r="16">
          <cell r="A16">
            <v>7</v>
          </cell>
          <cell r="D16" t="str">
            <v xml:space="preserve">LYA SALOME MARTINEZ ZAPATA </v>
          </cell>
        </row>
        <row r="17">
          <cell r="A17">
            <v>8</v>
          </cell>
          <cell r="D17" t="str">
            <v>EMILY VALERIA SALINAS ROZO</v>
          </cell>
        </row>
        <row r="18">
          <cell r="A18">
            <v>9</v>
          </cell>
          <cell r="D18" t="str">
            <v>MARÍA JOSÉ PABÓN LATORRE</v>
          </cell>
        </row>
        <row r="19">
          <cell r="A19">
            <v>10</v>
          </cell>
          <cell r="D19" t="str">
            <v>MARÍA JOSÉ PABÓN LATORRE</v>
          </cell>
        </row>
        <row r="20">
          <cell r="A20">
            <v>11</v>
          </cell>
          <cell r="D20" t="str">
            <v>MARÍA JOSÉ PABÓN LATORRE</v>
          </cell>
        </row>
        <row r="21">
          <cell r="A21">
            <v>12</v>
          </cell>
          <cell r="D21" t="str">
            <v>MARÍA JOSÉ PABÓN LATORRE</v>
          </cell>
        </row>
        <row r="22">
          <cell r="A22">
            <v>13</v>
          </cell>
          <cell r="D22" t="str">
            <v>MARÍA JOSÉ PABÓN LATORRE</v>
          </cell>
        </row>
        <row r="23">
          <cell r="A23">
            <v>14</v>
          </cell>
          <cell r="D23" t="str">
            <v>MARÍA JOSÉ PABÓN LATORRE</v>
          </cell>
        </row>
        <row r="24">
          <cell r="A24">
            <v>15</v>
          </cell>
          <cell r="D24" t="str">
            <v>MARÍA JOSÉ PABÓN LATORRE</v>
          </cell>
        </row>
        <row r="25">
          <cell r="A25">
            <v>16</v>
          </cell>
          <cell r="D25" t="str">
            <v>MARÍA JOSÉ PABÓN LATORRE</v>
          </cell>
        </row>
        <row r="26">
          <cell r="A26">
            <v>17</v>
          </cell>
          <cell r="D26"/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/>
        </row>
      </sheetData>
      <sheetData sheetId="10">
        <row r="1">
          <cell r="D1" t="str">
            <v>7 DAMAS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JINETH DANIELA URBINA MORENO</v>
          </cell>
        </row>
        <row r="11">
          <cell r="A11">
            <v>2</v>
          </cell>
          <cell r="D11" t="str">
            <v>VALERY SOPHIA DUARTE PEREZ</v>
          </cell>
        </row>
        <row r="12">
          <cell r="A12">
            <v>3</v>
          </cell>
          <cell r="D12" t="str">
            <v xml:space="preserve">EYLIN CAMILA APARICIO ORTIZ </v>
          </cell>
        </row>
        <row r="13">
          <cell r="A13">
            <v>4</v>
          </cell>
          <cell r="D13" t="str">
            <v>CARMEN MANUELA TORRES ESCOBAR</v>
          </cell>
        </row>
        <row r="14">
          <cell r="A14">
            <v>5</v>
          </cell>
          <cell r="D14" t="str">
            <v>LUISA ISABEL GALVAN GARCIA</v>
          </cell>
        </row>
        <row r="15">
          <cell r="A15">
            <v>6</v>
          </cell>
          <cell r="D15" t="str">
            <v>EMILY VALERIA SALINAS ROZO</v>
          </cell>
        </row>
        <row r="16">
          <cell r="A16">
            <v>7</v>
          </cell>
          <cell r="D16" t="str">
            <v>ANGELA MARIANA CERA RINCÓN</v>
          </cell>
        </row>
        <row r="17">
          <cell r="A17">
            <v>8</v>
          </cell>
          <cell r="D17" t="str">
            <v xml:space="preserve">LYA SALOME MARTINEZ ZAPATA </v>
          </cell>
        </row>
        <row r="18">
          <cell r="A18">
            <v>9</v>
          </cell>
          <cell r="D18" t="str">
            <v>MARÍA JOSÉ PABÓN LATORRE</v>
          </cell>
        </row>
        <row r="19">
          <cell r="A19">
            <v>10</v>
          </cell>
          <cell r="D19" t="str">
            <v>MARÍA JOSÉ PABÓN LATORRE</v>
          </cell>
        </row>
        <row r="20">
          <cell r="A20">
            <v>11</v>
          </cell>
          <cell r="D20" t="str">
            <v>MARÍA JOSÉ PABÓN LATORRE</v>
          </cell>
        </row>
        <row r="21">
          <cell r="A21">
            <v>12</v>
          </cell>
          <cell r="D21" t="str">
            <v>MARÍA JOSÉ PABÓN LATORRE</v>
          </cell>
        </row>
        <row r="22">
          <cell r="A22">
            <v>13</v>
          </cell>
          <cell r="D22" t="str">
            <v>MARÍA JOSÉ PABÓN LATORRE</v>
          </cell>
        </row>
        <row r="23">
          <cell r="A23">
            <v>14</v>
          </cell>
          <cell r="D23" t="str">
            <v>MARÍA JOSÉ PABÓN LATORRE</v>
          </cell>
        </row>
        <row r="24">
          <cell r="A24">
            <v>15</v>
          </cell>
          <cell r="D24" t="str">
            <v>MARÍA JOSÉ PABÓN LATORRE</v>
          </cell>
        </row>
        <row r="25">
          <cell r="A25">
            <v>16</v>
          </cell>
          <cell r="D25" t="str">
            <v>MARÍA JOSÉ PABÓN LATORRE</v>
          </cell>
        </row>
        <row r="26">
          <cell r="A26">
            <v>17</v>
          </cell>
          <cell r="D26"/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 t="str">
            <v>SERIE 2</v>
          </cell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51</v>
          </cell>
          <cell r="D60"/>
        </row>
        <row r="61">
          <cell r="A61">
            <v>52</v>
          </cell>
          <cell r="D61"/>
        </row>
        <row r="62">
          <cell r="A62">
            <v>53</v>
          </cell>
          <cell r="D62"/>
        </row>
        <row r="63">
          <cell r="A63">
            <v>54</v>
          </cell>
          <cell r="D63"/>
        </row>
        <row r="64">
          <cell r="A64">
            <v>55</v>
          </cell>
          <cell r="D64"/>
        </row>
        <row r="65">
          <cell r="A65">
            <v>56</v>
          </cell>
          <cell r="D65"/>
        </row>
        <row r="66">
          <cell r="A66">
            <v>57</v>
          </cell>
          <cell r="D66"/>
        </row>
        <row r="67">
          <cell r="A67">
            <v>58</v>
          </cell>
          <cell r="D67"/>
        </row>
        <row r="68">
          <cell r="A68">
            <v>59</v>
          </cell>
          <cell r="D68"/>
        </row>
        <row r="69">
          <cell r="A69">
            <v>60</v>
          </cell>
          <cell r="D69"/>
        </row>
        <row r="70">
          <cell r="A70">
            <v>61</v>
          </cell>
          <cell r="D70"/>
        </row>
        <row r="71">
          <cell r="A71">
            <v>62</v>
          </cell>
          <cell r="D71" t="str">
            <v>SERIE 3</v>
          </cell>
        </row>
        <row r="72">
          <cell r="A72">
            <v>63</v>
          </cell>
          <cell r="D72"/>
        </row>
        <row r="73">
          <cell r="A73">
            <v>64</v>
          </cell>
          <cell r="D73"/>
        </row>
        <row r="74">
          <cell r="A74">
            <v>65</v>
          </cell>
          <cell r="D74"/>
        </row>
        <row r="75">
          <cell r="A75">
            <v>66</v>
          </cell>
          <cell r="D75"/>
        </row>
        <row r="76">
          <cell r="A76">
            <v>67</v>
          </cell>
          <cell r="D76"/>
        </row>
        <row r="77">
          <cell r="A77">
            <v>68</v>
          </cell>
          <cell r="D77"/>
        </row>
        <row r="78">
          <cell r="A78">
            <v>69</v>
          </cell>
          <cell r="D78"/>
        </row>
        <row r="79">
          <cell r="A79">
            <v>70</v>
          </cell>
          <cell r="D79"/>
        </row>
        <row r="80">
          <cell r="A80">
            <v>71</v>
          </cell>
          <cell r="D80"/>
        </row>
        <row r="81">
          <cell r="A81">
            <v>72</v>
          </cell>
          <cell r="D81"/>
        </row>
        <row r="82">
          <cell r="A82">
            <v>73</v>
          </cell>
          <cell r="D82"/>
        </row>
        <row r="83">
          <cell r="A83">
            <v>74</v>
          </cell>
          <cell r="D83"/>
        </row>
        <row r="84">
          <cell r="A84">
            <v>75</v>
          </cell>
          <cell r="D84"/>
        </row>
        <row r="85">
          <cell r="A85">
            <v>76</v>
          </cell>
          <cell r="D85"/>
        </row>
        <row r="86">
          <cell r="A86">
            <v>77</v>
          </cell>
          <cell r="D86"/>
        </row>
        <row r="87">
          <cell r="A87">
            <v>78</v>
          </cell>
          <cell r="D87"/>
        </row>
        <row r="88">
          <cell r="A88">
            <v>79</v>
          </cell>
          <cell r="D88"/>
        </row>
        <row r="89">
          <cell r="A89">
            <v>80</v>
          </cell>
          <cell r="D89"/>
        </row>
        <row r="90">
          <cell r="A90">
            <v>81</v>
          </cell>
          <cell r="D90"/>
        </row>
        <row r="91">
          <cell r="A91">
            <v>82</v>
          </cell>
          <cell r="D91"/>
        </row>
        <row r="92">
          <cell r="A92">
            <v>83</v>
          </cell>
          <cell r="D92"/>
        </row>
        <row r="93">
          <cell r="A93">
            <v>84</v>
          </cell>
          <cell r="D93"/>
        </row>
        <row r="94">
          <cell r="A94">
            <v>85</v>
          </cell>
          <cell r="D94"/>
        </row>
        <row r="95">
          <cell r="A95">
            <v>86</v>
          </cell>
          <cell r="D95"/>
        </row>
        <row r="96">
          <cell r="A96">
            <v>87</v>
          </cell>
          <cell r="D96"/>
        </row>
        <row r="97">
          <cell r="A97">
            <v>88</v>
          </cell>
          <cell r="D97"/>
        </row>
        <row r="98">
          <cell r="A98">
            <v>89</v>
          </cell>
          <cell r="D98"/>
        </row>
        <row r="99">
          <cell r="A99">
            <v>90</v>
          </cell>
          <cell r="D99"/>
        </row>
        <row r="100">
          <cell r="A100">
            <v>91</v>
          </cell>
          <cell r="D100"/>
        </row>
        <row r="101">
          <cell r="A101">
            <v>92</v>
          </cell>
          <cell r="D101"/>
        </row>
      </sheetData>
      <sheetData sheetId="11">
        <row r="1">
          <cell r="D1" t="str">
            <v>7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LUISA ISABEL GALVAN GARCIA</v>
          </cell>
        </row>
        <row r="12">
          <cell r="A12">
            <v>2</v>
          </cell>
          <cell r="D12" t="str">
            <v>CARMEN MANUELA TORRES ESCOBAR</v>
          </cell>
        </row>
        <row r="13">
          <cell r="A13">
            <v>3</v>
          </cell>
          <cell r="D13" t="str">
            <v>JINETH DANIELA URBINA MORENO</v>
          </cell>
        </row>
        <row r="14">
          <cell r="A14">
            <v>4</v>
          </cell>
          <cell r="D14" t="str">
            <v>VALERY SOPHIA DUARTE PEREZ</v>
          </cell>
        </row>
        <row r="15">
          <cell r="A15">
            <v>5</v>
          </cell>
          <cell r="D15" t="str">
            <v xml:space="preserve">EYLIN CAMILA APARICIO ORTIZ </v>
          </cell>
        </row>
        <row r="16">
          <cell r="A16">
            <v>6</v>
          </cell>
          <cell r="D16" t="str">
            <v>ANGELA MARIANA CERA RINCÓN</v>
          </cell>
        </row>
        <row r="17">
          <cell r="A17">
            <v>7</v>
          </cell>
          <cell r="D17" t="str">
            <v>EMILY VALERIA SALINAS ROZO</v>
          </cell>
        </row>
        <row r="18">
          <cell r="A18">
            <v>8</v>
          </cell>
          <cell r="D18" t="str">
            <v xml:space="preserve">LYA SALOME MARTINEZ ZAPATA </v>
          </cell>
        </row>
        <row r="19">
          <cell r="A19">
            <v>9</v>
          </cell>
          <cell r="D19" t="str">
            <v>MARÍA JOSÉ PABÓN LATORRE</v>
          </cell>
        </row>
        <row r="20">
          <cell r="A20">
            <v>10</v>
          </cell>
          <cell r="D20" t="str">
            <v>MARÍA JOSÉ PABÓN LATORRE</v>
          </cell>
        </row>
        <row r="21">
          <cell r="A21">
            <v>11</v>
          </cell>
          <cell r="D21" t="str">
            <v>MARÍA JOSÉ PABÓN LATORRE</v>
          </cell>
        </row>
        <row r="22">
          <cell r="A22">
            <v>12</v>
          </cell>
          <cell r="D22" t="str">
            <v>MARÍA JOSÉ PABÓN LATORRE</v>
          </cell>
        </row>
        <row r="23">
          <cell r="A23">
            <v>13</v>
          </cell>
          <cell r="D23" t="str">
            <v>MARÍA JOSÉ PABÓN LATORRE</v>
          </cell>
        </row>
        <row r="24">
          <cell r="A24">
            <v>14</v>
          </cell>
          <cell r="D24" t="str">
            <v>MARÍA JOSÉ PABÓN LATORRE</v>
          </cell>
        </row>
        <row r="25">
          <cell r="A25">
            <v>15</v>
          </cell>
          <cell r="D25" t="str">
            <v>MARÍA JOSÉ PABÓN LATORRE</v>
          </cell>
        </row>
        <row r="26">
          <cell r="A26">
            <v>16</v>
          </cell>
          <cell r="D26" t="str">
            <v>MARÍA JOSÉ PABÓN LATORRE</v>
          </cell>
        </row>
        <row r="27">
          <cell r="A27">
            <v>17</v>
          </cell>
          <cell r="D27" t="str">
            <v>MARÍA JOSÉ PABÓN LATORRE</v>
          </cell>
        </row>
        <row r="28">
          <cell r="A28">
            <v>18</v>
          </cell>
          <cell r="D28" t="str">
            <v>MARÍA JOSÉ PABÓN LATORRE</v>
          </cell>
        </row>
        <row r="29">
          <cell r="A29">
            <v>19</v>
          </cell>
          <cell r="D29" t="str">
            <v>MARÍA JOSÉ PABÓN LATORRE</v>
          </cell>
        </row>
        <row r="30">
          <cell r="A30">
            <v>20</v>
          </cell>
          <cell r="D30" t="str">
            <v>MARÍA JOSÉ PABÓN LATORRE</v>
          </cell>
        </row>
        <row r="31">
          <cell r="A31">
            <v>21</v>
          </cell>
          <cell r="D31" t="str">
            <v>MARÍA JOSÉ PABÓN LATORRE</v>
          </cell>
        </row>
        <row r="32">
          <cell r="A32">
            <v>22</v>
          </cell>
          <cell r="D32" t="str">
            <v>MARÍA JOSÉ PABÓN LATORRE</v>
          </cell>
        </row>
        <row r="33">
          <cell r="A33">
            <v>23</v>
          </cell>
          <cell r="D33" t="str">
            <v>MARÍA JOSÉ PABÓN LATORRE</v>
          </cell>
        </row>
        <row r="34">
          <cell r="A34">
            <v>24</v>
          </cell>
          <cell r="D34" t="str">
            <v>MARÍA JOSÉ PABÓN LATORRE</v>
          </cell>
        </row>
        <row r="35">
          <cell r="A35">
            <v>25</v>
          </cell>
          <cell r="D35" t="str">
            <v>MARÍA JOSÉ PABÓN LATORRE</v>
          </cell>
        </row>
        <row r="36">
          <cell r="A36">
            <v>26</v>
          </cell>
          <cell r="D36" t="str">
            <v>MARÍA JOSÉ PABÓN LATORRE</v>
          </cell>
        </row>
        <row r="37">
          <cell r="A37">
            <v>27</v>
          </cell>
          <cell r="D37" t="str">
            <v>MARÍA JOSÉ PABÓN LATORRE</v>
          </cell>
        </row>
        <row r="38">
          <cell r="A38">
            <v>28</v>
          </cell>
          <cell r="D38" t="str">
            <v>MARÍA JOSÉ PABÓN LATORRE</v>
          </cell>
        </row>
        <row r="39">
          <cell r="A39">
            <v>29</v>
          </cell>
          <cell r="D39" t="str">
            <v>MARÍA JOSÉ PABÓN LATORRE</v>
          </cell>
        </row>
        <row r="40">
          <cell r="A40">
            <v>30</v>
          </cell>
          <cell r="D40" t="str">
            <v>MARÍA JOSÉ PABÓN LATORRE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 t="str">
            <v>MARÍA JOSÉ PABÓN LATORRE</v>
          </cell>
        </row>
        <row r="43">
          <cell r="A43">
            <v>2</v>
          </cell>
          <cell r="D43" t="str">
            <v>MARÍA JOSÉ PABÓN LATORRE</v>
          </cell>
        </row>
        <row r="44">
          <cell r="A44">
            <v>3</v>
          </cell>
          <cell r="D44" t="str">
            <v>MARÍA JOSÉ PABÓN LATORRE</v>
          </cell>
        </row>
        <row r="45">
          <cell r="A45">
            <v>4</v>
          </cell>
          <cell r="D45" t="str">
            <v>MARÍA JOSÉ PABÓN LATORRE</v>
          </cell>
        </row>
        <row r="46">
          <cell r="A46">
            <v>5</v>
          </cell>
          <cell r="D46" t="str">
            <v>MARÍA JOSÉ PABÓN LATORRE</v>
          </cell>
        </row>
        <row r="47">
          <cell r="A47">
            <v>6</v>
          </cell>
          <cell r="D47" t="str">
            <v>MARÍA JOSÉ PABÓN LATORRE</v>
          </cell>
        </row>
        <row r="48">
          <cell r="A48">
            <v>7</v>
          </cell>
          <cell r="D48" t="str">
            <v>MARÍA JOSÉ PABÓN LATORRE</v>
          </cell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12">
        <row r="1">
          <cell r="D1" t="str">
            <v>7 DAMAS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JINETH DANIELA URBINA MORENO</v>
          </cell>
        </row>
        <row r="12">
          <cell r="A12">
            <v>2</v>
          </cell>
          <cell r="D12" t="str">
            <v>CARMEN MANUELA TORRES ESCOBAR</v>
          </cell>
        </row>
        <row r="13">
          <cell r="A13">
            <v>3</v>
          </cell>
          <cell r="D13" t="str">
            <v xml:space="preserve">EYLIN CAMILA APARICIO ORTIZ </v>
          </cell>
        </row>
        <row r="14">
          <cell r="A14">
            <v>4</v>
          </cell>
          <cell r="D14" t="str">
            <v xml:space="preserve">LYA SALOME MARTINEZ ZAPATA </v>
          </cell>
        </row>
        <row r="15">
          <cell r="A15">
            <v>5</v>
          </cell>
          <cell r="D15" t="str">
            <v>LUISA ISABEL GALVAN GARCIA</v>
          </cell>
        </row>
        <row r="16">
          <cell r="A16">
            <v>6</v>
          </cell>
          <cell r="D16" t="str">
            <v>VALERY SOPHIA DUARTE PEREZ</v>
          </cell>
        </row>
        <row r="17">
          <cell r="A17">
            <v>7</v>
          </cell>
          <cell r="D17" t="str">
            <v>EMILY VALERIA SALINAS ROZO</v>
          </cell>
        </row>
        <row r="18">
          <cell r="A18">
            <v>8</v>
          </cell>
          <cell r="D18" t="str">
            <v>ANGELA MARIANA CERA RINCÓN</v>
          </cell>
        </row>
        <row r="19">
          <cell r="A19">
            <v>9</v>
          </cell>
          <cell r="D19" t="e">
            <v>#N/A</v>
          </cell>
        </row>
        <row r="20">
          <cell r="A20">
            <v>10</v>
          </cell>
          <cell r="D20" t="e">
            <v>#N/A</v>
          </cell>
        </row>
        <row r="21">
          <cell r="A21">
            <v>11</v>
          </cell>
          <cell r="D21" t="e">
            <v>#N/A</v>
          </cell>
        </row>
        <row r="22">
          <cell r="A22">
            <v>12</v>
          </cell>
          <cell r="D22" t="e">
            <v>#N/A</v>
          </cell>
        </row>
        <row r="23">
          <cell r="A23">
            <v>13</v>
          </cell>
          <cell r="D23" t="e">
            <v>#N/A</v>
          </cell>
        </row>
        <row r="24">
          <cell r="A24">
            <v>14</v>
          </cell>
          <cell r="D24" t="e">
            <v>#N/A</v>
          </cell>
        </row>
        <row r="25">
          <cell r="A25">
            <v>15</v>
          </cell>
          <cell r="D25" t="e">
            <v>#N/A</v>
          </cell>
        </row>
        <row r="26">
          <cell r="A26">
            <v>50</v>
          </cell>
          <cell r="D26" t="e">
            <v>#N/A</v>
          </cell>
        </row>
        <row r="27">
          <cell r="A27">
            <v>17</v>
          </cell>
          <cell r="D27" t="e">
            <v>#N/A</v>
          </cell>
        </row>
        <row r="28">
          <cell r="A28">
            <v>18</v>
          </cell>
          <cell r="D28" t="e">
            <v>#N/A</v>
          </cell>
        </row>
        <row r="29">
          <cell r="A29">
            <v>19</v>
          </cell>
          <cell r="D29" t="e">
            <v>#N/A</v>
          </cell>
        </row>
        <row r="30">
          <cell r="A30">
            <v>20</v>
          </cell>
          <cell r="D30" t="e">
            <v>#N/A</v>
          </cell>
        </row>
        <row r="31">
          <cell r="A31">
            <v>21</v>
          </cell>
          <cell r="D31" t="e">
            <v>#N/A</v>
          </cell>
        </row>
        <row r="32">
          <cell r="A32">
            <v>22</v>
          </cell>
          <cell r="D32" t="e">
            <v>#N/A</v>
          </cell>
        </row>
        <row r="33">
          <cell r="A33">
            <v>23</v>
          </cell>
          <cell r="D33" t="e">
            <v>#N/A</v>
          </cell>
        </row>
        <row r="34">
          <cell r="A34">
            <v>24</v>
          </cell>
          <cell r="D34" t="e">
            <v>#N/A</v>
          </cell>
        </row>
        <row r="35">
          <cell r="A35">
            <v>25</v>
          </cell>
          <cell r="D35" t="e">
            <v>#N/A</v>
          </cell>
        </row>
        <row r="36">
          <cell r="A36">
            <v>26</v>
          </cell>
          <cell r="D36" t="e">
            <v>#N/A</v>
          </cell>
        </row>
        <row r="37">
          <cell r="A37">
            <v>27</v>
          </cell>
          <cell r="D37" t="e">
            <v>#N/A</v>
          </cell>
        </row>
        <row r="38">
          <cell r="A38">
            <v>28</v>
          </cell>
          <cell r="D38" t="e">
            <v>#N/A</v>
          </cell>
        </row>
        <row r="39">
          <cell r="A39">
            <v>29</v>
          </cell>
          <cell r="D39" t="e">
            <v>#N/A</v>
          </cell>
        </row>
        <row r="40">
          <cell r="A40">
            <v>30</v>
          </cell>
          <cell r="D40" t="e">
            <v>#N/A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13">
        <row r="1">
          <cell r="D1" t="str">
            <v>7 DAMAS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JINETH DANIELA URBINA MORENO</v>
          </cell>
        </row>
        <row r="11">
          <cell r="A11">
            <v>2</v>
          </cell>
          <cell r="D11" t="str">
            <v>CARMEN MANUELA TORRES ESCOBAR</v>
          </cell>
        </row>
        <row r="12">
          <cell r="A12">
            <v>3</v>
          </cell>
          <cell r="D12" t="str">
            <v xml:space="preserve">EYLIN CAMILA APARICIO ORTIZ </v>
          </cell>
        </row>
        <row r="13">
          <cell r="A13">
            <v>4</v>
          </cell>
          <cell r="D13" t="str">
            <v>LUISA ISABEL GALVAN GARCIA</v>
          </cell>
        </row>
        <row r="14">
          <cell r="A14">
            <v>5</v>
          </cell>
          <cell r="D14" t="str">
            <v>VALERY SOPHIA DUARTE PEREZ</v>
          </cell>
        </row>
        <row r="15">
          <cell r="A15">
            <v>6</v>
          </cell>
          <cell r="D15" t="str">
            <v>EMILY VALERIA SALINAS ROZO</v>
          </cell>
        </row>
        <row r="16">
          <cell r="A16">
            <v>7</v>
          </cell>
          <cell r="D16" t="str">
            <v>ANGELA MARIANA CERA RINCÓN</v>
          </cell>
        </row>
        <row r="17">
          <cell r="A17">
            <v>8</v>
          </cell>
          <cell r="D17" t="str">
            <v xml:space="preserve">LYA SALOME MARTINEZ ZAPATA </v>
          </cell>
        </row>
      </sheetData>
      <sheetData sheetId="14"/>
      <sheetData sheetId="15">
        <row r="1">
          <cell r="D1" t="str">
            <v>7 VARONES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JORDAN STEBAN MENDOZA PEÑA</v>
          </cell>
        </row>
        <row r="11">
          <cell r="A11">
            <v>2</v>
          </cell>
          <cell r="D11" t="str">
            <v xml:space="preserve">ESTEBAN ALEXIS ARIAS </v>
          </cell>
        </row>
        <row r="12">
          <cell r="A12">
            <v>3</v>
          </cell>
          <cell r="D12" t="str">
            <v>JUAN SEBASTIAN BEDOYA BRACHO</v>
          </cell>
        </row>
        <row r="13">
          <cell r="A13">
            <v>4</v>
          </cell>
          <cell r="D13" t="str">
            <v xml:space="preserve">XABI ALONSO LOPEZ LOPEZ </v>
          </cell>
        </row>
        <row r="14">
          <cell r="A14">
            <v>5</v>
          </cell>
          <cell r="D14" t="str">
            <v>MARÍA JOSÉ PABÓN LATORRE</v>
          </cell>
        </row>
        <row r="15">
          <cell r="A15">
            <v>6</v>
          </cell>
          <cell r="D15" t="str">
            <v>MARÍA JOSÉ PABÓN LATORRE</v>
          </cell>
        </row>
        <row r="16">
          <cell r="A16">
            <v>7</v>
          </cell>
          <cell r="D16" t="str">
            <v>MARÍA JOSÉ PABÓN LATORRE</v>
          </cell>
        </row>
        <row r="17">
          <cell r="A17">
            <v>8</v>
          </cell>
          <cell r="D17" t="str">
            <v>MARÍA JOSÉ PABÓN LATORRE</v>
          </cell>
        </row>
        <row r="18">
          <cell r="A18">
            <v>9</v>
          </cell>
          <cell r="D18" t="str">
            <v>MARÍA JOSÉ PABÓN LATORRE</v>
          </cell>
        </row>
        <row r="19">
          <cell r="A19">
            <v>10</v>
          </cell>
          <cell r="D19" t="str">
            <v>MARÍA JOSÉ PABÓN LATORRE</v>
          </cell>
        </row>
        <row r="20">
          <cell r="A20">
            <v>11</v>
          </cell>
          <cell r="D20" t="str">
            <v>MARÍA JOSÉ PABÓN LATORRE</v>
          </cell>
        </row>
        <row r="21">
          <cell r="A21">
            <v>12</v>
          </cell>
          <cell r="D21" t="str">
            <v>MARÍA JOSÉ PABÓN LATORRE</v>
          </cell>
        </row>
        <row r="22">
          <cell r="A22">
            <v>13</v>
          </cell>
          <cell r="D22" t="str">
            <v>MARÍA JOSÉ PABÓN LATORRE</v>
          </cell>
        </row>
        <row r="23">
          <cell r="A23">
            <v>14</v>
          </cell>
          <cell r="D23" t="str">
            <v>MARÍA JOSÉ PABÓN LATORRE</v>
          </cell>
        </row>
        <row r="24">
          <cell r="A24">
            <v>15</v>
          </cell>
          <cell r="D24" t="str">
            <v>MARÍA JOSÉ PABÓN LATORRE</v>
          </cell>
        </row>
        <row r="25">
          <cell r="A25">
            <v>16</v>
          </cell>
          <cell r="D25" t="str">
            <v>MARÍA JOSÉ PABÓN LATORRE</v>
          </cell>
        </row>
        <row r="26">
          <cell r="A26">
            <v>17</v>
          </cell>
          <cell r="D26" t="str">
            <v>MARÍA JOSÉ PABÓN LATORRE</v>
          </cell>
        </row>
        <row r="27">
          <cell r="A27">
            <v>18</v>
          </cell>
          <cell r="D27" t="str">
            <v>MARÍA JOSÉ PABÓN LATORRE</v>
          </cell>
        </row>
        <row r="28">
          <cell r="A28">
            <v>19</v>
          </cell>
          <cell r="D28" t="str">
            <v>MARÍA JOSÉ PABÓN LATORRE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 t="str">
            <v>MARÍA JOSÉ PABÓN LATORRE</v>
          </cell>
        </row>
        <row r="33">
          <cell r="A33">
            <v>24</v>
          </cell>
          <cell r="D33" t="str">
            <v>MARÍA JOSÉ PABÓN LATORRE</v>
          </cell>
        </row>
        <row r="34">
          <cell r="A34">
            <v>25</v>
          </cell>
          <cell r="D34" t="str">
            <v>MARÍA JOSÉ PABÓN LATORRE</v>
          </cell>
        </row>
        <row r="35">
          <cell r="A35">
            <v>26</v>
          </cell>
          <cell r="D35" t="str">
            <v>MARÍA JOSÉ PABÓN LATORRE</v>
          </cell>
        </row>
        <row r="36">
          <cell r="A36">
            <v>27</v>
          </cell>
          <cell r="D36" t="str">
            <v>MARÍA JOSÉ PABÓN LATORRE</v>
          </cell>
        </row>
        <row r="37">
          <cell r="A37">
            <v>28</v>
          </cell>
          <cell r="D37" t="str">
            <v>MARÍA JOSÉ PABÓN LATORRE</v>
          </cell>
        </row>
        <row r="38">
          <cell r="A38">
            <v>29</v>
          </cell>
          <cell r="D38" t="str">
            <v>MARÍA JOSÉ PABÓN LATORRE</v>
          </cell>
        </row>
        <row r="39">
          <cell r="A39">
            <v>30</v>
          </cell>
          <cell r="D39" t="str">
            <v>MARÍA JOSÉ PABÓN LATORRE</v>
          </cell>
        </row>
        <row r="40">
          <cell r="A40">
            <v>31</v>
          </cell>
          <cell r="D40" t="str">
            <v>MARÍA JOSÉ PABÓN LATORRE</v>
          </cell>
        </row>
        <row r="41">
          <cell r="A41">
            <v>32</v>
          </cell>
          <cell r="D41" t="str">
            <v>MARÍA JOSÉ PABÓN LATORRE</v>
          </cell>
        </row>
        <row r="42">
          <cell r="A42">
            <v>33</v>
          </cell>
          <cell r="D42" t="str">
            <v>MARÍA JOSÉ PABÓN LATORRE</v>
          </cell>
        </row>
        <row r="43">
          <cell r="A43">
            <v>34</v>
          </cell>
          <cell r="D43" t="str">
            <v>MARÍA JOSÉ PABÓN LATORRE</v>
          </cell>
        </row>
        <row r="44">
          <cell r="A44">
            <v>35</v>
          </cell>
          <cell r="D44" t="str">
            <v>MARÍA JOSÉ PABÓN LATORRE</v>
          </cell>
        </row>
        <row r="45">
          <cell r="A45">
            <v>36</v>
          </cell>
          <cell r="D45" t="str">
            <v>MARÍA JOSÉ PABÓN LATORRE</v>
          </cell>
        </row>
        <row r="46">
          <cell r="A46">
            <v>37</v>
          </cell>
          <cell r="D46" t="str">
            <v>MARÍA JOSÉ PABÓN LATORRE</v>
          </cell>
        </row>
        <row r="47">
          <cell r="A47">
            <v>38</v>
          </cell>
          <cell r="D47" t="str">
            <v>MARÍA JOSÉ PABÓN LATORRE</v>
          </cell>
        </row>
        <row r="48">
          <cell r="A48">
            <v>39</v>
          </cell>
          <cell r="D48" t="str">
            <v>MARÍA JOSÉ PABÓN LATORRE</v>
          </cell>
        </row>
        <row r="49">
          <cell r="A49">
            <v>40</v>
          </cell>
          <cell r="D49" t="str">
            <v>MARÍA JOSÉ PABÓN LATORRE</v>
          </cell>
        </row>
        <row r="50">
          <cell r="A50">
            <v>41</v>
          </cell>
          <cell r="D50" t="str">
            <v>MARÍA JOSÉ PABÓN LATORRE</v>
          </cell>
        </row>
        <row r="51">
          <cell r="A51">
            <v>42</v>
          </cell>
          <cell r="D51" t="str">
            <v>MARÍA JOSÉ PABÓN LATORRE</v>
          </cell>
        </row>
        <row r="52">
          <cell r="A52">
            <v>43</v>
          </cell>
          <cell r="D52" t="str">
            <v>MARÍA JOSÉ PABÓN LATORRE</v>
          </cell>
        </row>
        <row r="53">
          <cell r="A53">
            <v>44</v>
          </cell>
          <cell r="D53" t="str">
            <v>MARÍA JOSÉ PABÓN LATORRE</v>
          </cell>
        </row>
        <row r="54">
          <cell r="A54">
            <v>45</v>
          </cell>
          <cell r="D54" t="str">
            <v>MARÍA JOSÉ PABÓN LATORRE</v>
          </cell>
        </row>
        <row r="55">
          <cell r="A55">
            <v>46</v>
          </cell>
          <cell r="D55" t="str">
            <v>MARÍA JOSÉ PABÓN LATORRE</v>
          </cell>
        </row>
        <row r="56">
          <cell r="A56">
            <v>47</v>
          </cell>
          <cell r="D56" t="str">
            <v>MARÍA JOSÉ PABÓN LATORRE</v>
          </cell>
        </row>
        <row r="57">
          <cell r="A57">
            <v>48</v>
          </cell>
          <cell r="D57" t="str">
            <v>MARÍA JOSÉ PABÓN LATORRE</v>
          </cell>
        </row>
        <row r="58">
          <cell r="A58">
            <v>49</v>
          </cell>
          <cell r="D58" t="str">
            <v>MARÍA JOSÉ PABÓN LATORRE</v>
          </cell>
        </row>
        <row r="59">
          <cell r="A59">
            <v>50</v>
          </cell>
          <cell r="D59" t="str">
            <v>MARÍA JOSÉ PABÓN LATORRE</v>
          </cell>
        </row>
      </sheetData>
      <sheetData sheetId="16">
        <row r="1">
          <cell r="D1" t="str">
            <v>7 VARONES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JORDAN STEBAN MENDOZA PEÑA</v>
          </cell>
        </row>
        <row r="12">
          <cell r="A12">
            <v>2</v>
          </cell>
          <cell r="D12" t="str">
            <v>JUAN SEBASTIAN BEDOYA BRACHO</v>
          </cell>
        </row>
        <row r="13">
          <cell r="A13">
            <v>3</v>
          </cell>
          <cell r="D13" t="str">
            <v xml:space="preserve">ESTEBAN ALEXIS ARIAS </v>
          </cell>
        </row>
        <row r="14">
          <cell r="A14">
            <v>4</v>
          </cell>
          <cell r="D14" t="str">
            <v xml:space="preserve">XABI ALONSO LOPEZ LOPEZ </v>
          </cell>
        </row>
        <row r="15">
          <cell r="A15">
            <v>5</v>
          </cell>
          <cell r="D15" t="str">
            <v>MARÍA JOSÉ PABÓN LATORRE</v>
          </cell>
        </row>
        <row r="16">
          <cell r="A16">
            <v>6</v>
          </cell>
          <cell r="D16" t="str">
            <v>MARÍA JOSÉ PABÓN LATORRE</v>
          </cell>
        </row>
        <row r="17">
          <cell r="A17">
            <v>7</v>
          </cell>
          <cell r="D17" t="str">
            <v>MARÍA JOSÉ PABÓN LATORRE</v>
          </cell>
        </row>
        <row r="18">
          <cell r="A18">
            <v>8</v>
          </cell>
          <cell r="D18" t="str">
            <v>MARÍA JOSÉ PABÓN LATORRE</v>
          </cell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17">
        <row r="1">
          <cell r="D1" t="str">
            <v>7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JORDAN STEBAN MENDOZA PEÑA</v>
          </cell>
        </row>
        <row r="12">
          <cell r="A12">
            <v>2</v>
          </cell>
          <cell r="D12" t="str">
            <v xml:space="preserve">XABI ALONSO LOPEZ LOPEZ </v>
          </cell>
        </row>
        <row r="13">
          <cell r="A13">
            <v>3</v>
          </cell>
          <cell r="D13" t="str">
            <v xml:space="preserve">ESTEBAN ALEXIS ARIAS </v>
          </cell>
        </row>
        <row r="14">
          <cell r="A14">
            <v>4</v>
          </cell>
          <cell r="D14" t="str">
            <v>JUAN SEBASTIAN BEDOYA BRACHO</v>
          </cell>
        </row>
        <row r="15">
          <cell r="A15">
            <v>5</v>
          </cell>
          <cell r="D15" t="str">
            <v>MARÍA JOSÉ PABÓN LATORRE</v>
          </cell>
        </row>
        <row r="16">
          <cell r="A16">
            <v>6</v>
          </cell>
          <cell r="D16" t="str">
            <v>MARÍA JOSÉ PABÓN LATORRE</v>
          </cell>
        </row>
        <row r="17">
          <cell r="A17">
            <v>7</v>
          </cell>
          <cell r="D17" t="str">
            <v>MARÍA JOSÉ PABÓN LATORRE</v>
          </cell>
        </row>
        <row r="18">
          <cell r="A18">
            <v>8</v>
          </cell>
          <cell r="D18" t="str">
            <v>MARÍA JOSÉ PABÓN LATORRE</v>
          </cell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18">
        <row r="1">
          <cell r="D1" t="str">
            <v>7 VARONES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JUAN SEBASTIAN BEDOYA BRACHO</v>
          </cell>
        </row>
        <row r="12">
          <cell r="A12">
            <v>2</v>
          </cell>
          <cell r="D12" t="str">
            <v xml:space="preserve">XABI ALONSO LOPEZ LOPEZ </v>
          </cell>
        </row>
        <row r="13">
          <cell r="A13">
            <v>3</v>
          </cell>
          <cell r="D13" t="str">
            <v xml:space="preserve">ESTEBAN ALEXIS ARIAS </v>
          </cell>
        </row>
        <row r="14">
          <cell r="A14">
            <v>35</v>
          </cell>
          <cell r="D14" t="str">
            <v>JORDAN STEBAN MENDOZA PEÑA</v>
          </cell>
        </row>
        <row r="15">
          <cell r="A15">
            <v>5</v>
          </cell>
          <cell r="D15" t="e">
            <v>#N/A</v>
          </cell>
        </row>
        <row r="16">
          <cell r="A16">
            <v>6</v>
          </cell>
          <cell r="D16" t="e">
            <v>#N/A</v>
          </cell>
        </row>
        <row r="17">
          <cell r="A17">
            <v>7</v>
          </cell>
          <cell r="D17" t="e">
            <v>#N/A</v>
          </cell>
        </row>
        <row r="18">
          <cell r="A18">
            <v>8</v>
          </cell>
          <cell r="D18" t="e">
            <v>#N/A</v>
          </cell>
        </row>
        <row r="19">
          <cell r="A19">
            <v>9</v>
          </cell>
          <cell r="D19" t="e">
            <v>#N/A</v>
          </cell>
        </row>
        <row r="20">
          <cell r="A20">
            <v>10</v>
          </cell>
          <cell r="D20" t="e">
            <v>#N/A</v>
          </cell>
        </row>
        <row r="21">
          <cell r="A21">
            <v>11</v>
          </cell>
          <cell r="D21" t="e">
            <v>#N/A</v>
          </cell>
        </row>
        <row r="22">
          <cell r="A22">
            <v>12</v>
          </cell>
          <cell r="D22" t="e">
            <v>#N/A</v>
          </cell>
        </row>
        <row r="23">
          <cell r="A23">
            <v>13</v>
          </cell>
          <cell r="D23" t="e">
            <v>#N/A</v>
          </cell>
        </row>
        <row r="24">
          <cell r="A24">
            <v>14</v>
          </cell>
          <cell r="D24" t="e">
            <v>#N/A</v>
          </cell>
        </row>
        <row r="25">
          <cell r="A25">
            <v>15</v>
          </cell>
          <cell r="D25" t="e">
            <v>#N/A</v>
          </cell>
        </row>
        <row r="26">
          <cell r="A26">
            <v>16</v>
          </cell>
          <cell r="D26" t="e">
            <v>#N/A</v>
          </cell>
        </row>
        <row r="27">
          <cell r="A27">
            <v>17</v>
          </cell>
          <cell r="D27" t="e">
            <v>#N/A</v>
          </cell>
        </row>
        <row r="28">
          <cell r="A28">
            <v>18</v>
          </cell>
          <cell r="D28" t="e">
            <v>#N/A</v>
          </cell>
        </row>
        <row r="29">
          <cell r="A29">
            <v>19</v>
          </cell>
          <cell r="D29" t="e">
            <v>#N/A</v>
          </cell>
        </row>
        <row r="30">
          <cell r="A30">
            <v>20</v>
          </cell>
          <cell r="D30" t="e">
            <v>#N/A</v>
          </cell>
        </row>
        <row r="31">
          <cell r="A31">
            <v>21</v>
          </cell>
          <cell r="D31" t="e">
            <v>#N/A</v>
          </cell>
        </row>
        <row r="32">
          <cell r="A32">
            <v>22</v>
          </cell>
          <cell r="D32" t="e">
            <v>#N/A</v>
          </cell>
        </row>
        <row r="33">
          <cell r="A33">
            <v>23</v>
          </cell>
          <cell r="D33" t="e">
            <v>#N/A</v>
          </cell>
        </row>
        <row r="34">
          <cell r="A34">
            <v>24</v>
          </cell>
          <cell r="D34" t="e">
            <v>#N/A</v>
          </cell>
        </row>
        <row r="35">
          <cell r="A35">
            <v>25</v>
          </cell>
          <cell r="D35" t="e">
            <v>#N/A</v>
          </cell>
        </row>
        <row r="36">
          <cell r="A36">
            <v>26</v>
          </cell>
          <cell r="D36" t="e">
            <v>#N/A</v>
          </cell>
        </row>
        <row r="37">
          <cell r="A37">
            <v>27</v>
          </cell>
          <cell r="D37" t="e">
            <v>#N/A</v>
          </cell>
        </row>
        <row r="38">
          <cell r="A38">
            <v>28</v>
          </cell>
          <cell r="D38" t="e">
            <v>#N/A</v>
          </cell>
        </row>
        <row r="39">
          <cell r="A39">
            <v>29</v>
          </cell>
          <cell r="D39" t="e">
            <v>#N/A</v>
          </cell>
        </row>
        <row r="40">
          <cell r="A40">
            <v>30</v>
          </cell>
          <cell r="D40" t="e">
            <v>#N/A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19">
        <row r="1">
          <cell r="D1" t="str">
            <v>7 VARONES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JORDAN STEBAN MENDOZA PEÑA</v>
          </cell>
        </row>
        <row r="11">
          <cell r="A11">
            <v>2</v>
          </cell>
          <cell r="D11" t="str">
            <v xml:space="preserve">ESTEBAN ALEXIS ARIAS </v>
          </cell>
        </row>
        <row r="12">
          <cell r="A12">
            <v>3</v>
          </cell>
          <cell r="D12" t="str">
            <v xml:space="preserve">XABI ALONSO LOPEZ LOPEZ </v>
          </cell>
        </row>
        <row r="13">
          <cell r="A13">
            <v>4</v>
          </cell>
          <cell r="D13" t="str">
            <v>JUAN SEBASTIAN BEDOYA BRACHO</v>
          </cell>
        </row>
      </sheetData>
      <sheetData sheetId="20"/>
      <sheetData sheetId="21">
        <row r="1">
          <cell r="D1" t="str">
            <v>8 DAMAS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MHIA BRAVO</v>
          </cell>
        </row>
        <row r="11">
          <cell r="A11">
            <v>2</v>
          </cell>
          <cell r="D11" t="str">
            <v>JADE VALERYA ARENAS BOTIA</v>
          </cell>
        </row>
        <row r="12">
          <cell r="A12">
            <v>3</v>
          </cell>
          <cell r="D12" t="str">
            <v>WHITNEY  VALENTINA ROLON VELAZCO</v>
          </cell>
        </row>
        <row r="13">
          <cell r="A13">
            <v>4</v>
          </cell>
          <cell r="D13" t="str">
            <v xml:space="preserve">SALMA CATALINA PABON SIERRA </v>
          </cell>
        </row>
        <row r="14">
          <cell r="A14">
            <v>4</v>
          </cell>
          <cell r="D14" t="str">
            <v>DARIUSKA PEÑA</v>
          </cell>
        </row>
        <row r="15">
          <cell r="A15">
            <v>6</v>
          </cell>
          <cell r="D15" t="str">
            <v>LOREN JULIANA CARRILLO CARRILLO</v>
          </cell>
        </row>
        <row r="16">
          <cell r="A16">
            <v>7</v>
          </cell>
          <cell r="D16" t="str">
            <v>SAMANTHA TORRADO MONROY</v>
          </cell>
        </row>
        <row r="17">
          <cell r="A17">
            <v>8</v>
          </cell>
          <cell r="D17" t="str">
            <v>MARIA ANGEL SANDOVAL</v>
          </cell>
        </row>
        <row r="18">
          <cell r="A18">
            <v>9</v>
          </cell>
          <cell r="D18" t="str">
            <v>MIA RIVAS</v>
          </cell>
        </row>
        <row r="19">
          <cell r="A19">
            <v>10</v>
          </cell>
          <cell r="D19" t="str">
            <v>ISABELA HERNANDEZ PEREZ</v>
          </cell>
        </row>
        <row r="20">
          <cell r="A20">
            <v>11</v>
          </cell>
          <cell r="D20" t="str">
            <v>SHAROLL SOFIA RODRIGUEZ</v>
          </cell>
        </row>
        <row r="21">
          <cell r="A21">
            <v>12</v>
          </cell>
          <cell r="D21" t="str">
            <v>LOREIDY DANIELA RODRÍGUEZ CRISTANCHO</v>
          </cell>
        </row>
        <row r="22">
          <cell r="A22">
            <v>13</v>
          </cell>
          <cell r="D22" t="str">
            <v>WENDY ITZEL CAICEDO CAMARGO</v>
          </cell>
        </row>
        <row r="23">
          <cell r="A23">
            <v>14</v>
          </cell>
          <cell r="D23" t="str">
            <v>SARA ANTOLLENA PEÑA BAEZ</v>
          </cell>
        </row>
        <row r="24">
          <cell r="A24">
            <v>15</v>
          </cell>
          <cell r="D24" t="str">
            <v>ASHLEY SALOME CORREDOR ALVERNIA</v>
          </cell>
        </row>
        <row r="25">
          <cell r="A25">
            <v>16</v>
          </cell>
          <cell r="D25" t="str">
            <v>ANGELICA VARGAS MOLINA</v>
          </cell>
        </row>
        <row r="26">
          <cell r="A26">
            <v>17</v>
          </cell>
          <cell r="D26" t="str">
            <v>MARÍA JOSÉ PABÓN LATORRE</v>
          </cell>
        </row>
        <row r="27">
          <cell r="A27">
            <v>18</v>
          </cell>
          <cell r="D27" t="str">
            <v>MARÍA JOSÉ PABÓN LATORRE</v>
          </cell>
        </row>
        <row r="28">
          <cell r="A28">
            <v>19</v>
          </cell>
          <cell r="D28" t="str">
            <v>MARÍA JOSÉ PABÓN LATORRE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22">
        <row r="1">
          <cell r="A1"/>
          <cell r="D1" t="str">
            <v>8 DAMAS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SARA ANTOLLENA PEÑA BAEZ</v>
          </cell>
        </row>
        <row r="11">
          <cell r="A11">
            <v>2</v>
          </cell>
          <cell r="D11" t="str">
            <v>LOREIDY DANIELA RODRÍGUEZ CRISTANCHO</v>
          </cell>
        </row>
        <row r="12">
          <cell r="A12">
            <v>3</v>
          </cell>
          <cell r="D12" t="str">
            <v>MHIA BRAVO</v>
          </cell>
        </row>
        <row r="13">
          <cell r="A13">
            <v>4</v>
          </cell>
          <cell r="D13" t="str">
            <v>LOREN JULIANA CARRILLO CARRILLO</v>
          </cell>
        </row>
        <row r="14">
          <cell r="A14">
            <v>5</v>
          </cell>
          <cell r="D14" t="str">
            <v>JADE VALERYA ARENAS BOTIA</v>
          </cell>
        </row>
        <row r="15">
          <cell r="A15">
            <v>6</v>
          </cell>
          <cell r="D15" t="str">
            <v>ISABELA HERNANDEZ PEREZ</v>
          </cell>
        </row>
        <row r="16">
          <cell r="A16">
            <v>7</v>
          </cell>
          <cell r="D16" t="str">
            <v xml:space="preserve">SALMA CATALINA PABON SIERRA </v>
          </cell>
        </row>
        <row r="17">
          <cell r="A17">
            <v>8</v>
          </cell>
          <cell r="D17" t="str">
            <v>WHITNEY  VALENTINA ROLON VELAZCO</v>
          </cell>
        </row>
        <row r="18">
          <cell r="A18">
            <v>9</v>
          </cell>
          <cell r="D18" t="str">
            <v>ANGELICA VARGAS MOLINA</v>
          </cell>
        </row>
        <row r="19">
          <cell r="A19">
            <v>10</v>
          </cell>
          <cell r="D19" t="str">
            <v>DARIUSKA PEÑA</v>
          </cell>
        </row>
        <row r="20">
          <cell r="A20">
            <v>11</v>
          </cell>
          <cell r="D20" t="str">
            <v>WENDY ITZEL CAICEDO CAMARGO</v>
          </cell>
        </row>
        <row r="21">
          <cell r="A21">
            <v>12</v>
          </cell>
          <cell r="D21" t="str">
            <v>ASHLEY SALOME CORREDOR ALVERNIA</v>
          </cell>
        </row>
        <row r="22">
          <cell r="A22">
            <v>13</v>
          </cell>
          <cell r="D22" t="str">
            <v>SHAROLL SOFIA RODRIGUEZ</v>
          </cell>
        </row>
        <row r="23">
          <cell r="A23">
            <v>14</v>
          </cell>
          <cell r="D23" t="str">
            <v>SAMANTHA TORRADO MONROY</v>
          </cell>
        </row>
        <row r="24">
          <cell r="A24">
            <v>15</v>
          </cell>
          <cell r="D24" t="str">
            <v>MARIA ANGEL SANDOVAL</v>
          </cell>
        </row>
        <row r="25">
          <cell r="A25">
            <v>16</v>
          </cell>
          <cell r="D25" t="str">
            <v>MIA RIVAS</v>
          </cell>
        </row>
        <row r="26">
          <cell r="A26">
            <v>19</v>
          </cell>
          <cell r="D26" t="str">
            <v>MARÍA JOSÉ PABÓN LATORRE</v>
          </cell>
        </row>
        <row r="27">
          <cell r="A27">
            <v>20</v>
          </cell>
          <cell r="D27" t="str">
            <v>MARÍA JOSÉ PABÓN LATORRE</v>
          </cell>
        </row>
        <row r="28">
          <cell r="A28">
            <v>21</v>
          </cell>
          <cell r="D28" t="str">
            <v>MARÍA JOSÉ PABÓN LATORRE</v>
          </cell>
        </row>
        <row r="29">
          <cell r="A29">
            <v>22</v>
          </cell>
          <cell r="D29" t="str">
            <v>MARÍA JOSÉ PABÓN LATORRE</v>
          </cell>
        </row>
        <row r="30">
          <cell r="A30">
            <v>23</v>
          </cell>
          <cell r="D30" t="str">
            <v>MARÍA JOSÉ PABÓN LATORRE</v>
          </cell>
        </row>
        <row r="31">
          <cell r="A31">
            <v>24</v>
          </cell>
          <cell r="D31" t="str">
            <v>MARÍA JOSÉ PABÓN LATORRE</v>
          </cell>
        </row>
        <row r="32">
          <cell r="A32">
            <v>25</v>
          </cell>
          <cell r="D32" t="str">
            <v>MARÍA JOSÉ PABÓN LATORRE</v>
          </cell>
        </row>
        <row r="33">
          <cell r="A33">
            <v>26</v>
          </cell>
          <cell r="D33" t="str">
            <v>MARÍA JOSÉ PABÓN LATORRE</v>
          </cell>
        </row>
        <row r="34">
          <cell r="A34">
            <v>27</v>
          </cell>
          <cell r="D34" t="str">
            <v>MARÍA JOSÉ PABÓN LATORRE</v>
          </cell>
        </row>
        <row r="35">
          <cell r="A35">
            <v>28</v>
          </cell>
          <cell r="D35" t="str">
            <v>MARÍA JOSÉ PABÓN LATORRE</v>
          </cell>
        </row>
        <row r="36">
          <cell r="A36">
            <v>29</v>
          </cell>
          <cell r="D36" t="str">
            <v>MARÍA JOSÉ PABÓN LATORRE</v>
          </cell>
        </row>
        <row r="37">
          <cell r="A37">
            <v>30</v>
          </cell>
          <cell r="D37" t="str">
            <v>MARÍA JOSÉ PABÓN LATORRE</v>
          </cell>
        </row>
        <row r="38">
          <cell r="A38" t="str">
            <v>POS</v>
          </cell>
          <cell r="D38" t="str">
            <v>MARÍA JOSÉ PABÓN LATORRE</v>
          </cell>
        </row>
        <row r="39">
          <cell r="A39">
            <v>1</v>
          </cell>
          <cell r="D39" t="str">
            <v>MARÍA JOSÉ PABÓN LATORRE</v>
          </cell>
        </row>
        <row r="40">
          <cell r="A40">
            <v>2</v>
          </cell>
          <cell r="D40" t="str">
            <v>MARÍA JOSÉ PABÓN LATORRE</v>
          </cell>
        </row>
        <row r="41">
          <cell r="A41">
            <v>3</v>
          </cell>
          <cell r="D41" t="str">
            <v>MARÍA JOSÉ PABÓN LATORRE</v>
          </cell>
        </row>
        <row r="42">
          <cell r="A42">
            <v>4</v>
          </cell>
          <cell r="D42" t="str">
            <v>MARÍA JOSÉ PABÓN LATORRE</v>
          </cell>
        </row>
        <row r="43">
          <cell r="A43">
            <v>5</v>
          </cell>
          <cell r="D43" t="str">
            <v>MARÍA JOSÉ PABÓN LATORRE</v>
          </cell>
        </row>
        <row r="44">
          <cell r="A44">
            <v>6</v>
          </cell>
          <cell r="D44" t="str">
            <v>MARÍA JOSÉ PABÓN LATORRE</v>
          </cell>
        </row>
        <row r="45">
          <cell r="A45">
            <v>7</v>
          </cell>
          <cell r="D45" t="str">
            <v>MARÍA JOSÉ PABÓN LATORRE</v>
          </cell>
        </row>
        <row r="46">
          <cell r="A46">
            <v>8</v>
          </cell>
          <cell r="D46" t="str">
            <v>MARÍA JOSÉ PABÓN LATORRE</v>
          </cell>
        </row>
        <row r="47">
          <cell r="A47">
            <v>9</v>
          </cell>
          <cell r="D47" t="str">
            <v>MARÍA JOSÉ PABÓN LATORRE</v>
          </cell>
        </row>
        <row r="48">
          <cell r="A48">
            <v>10</v>
          </cell>
          <cell r="D48" t="str">
            <v>MARÍA JOSÉ PABÓN LATORRE</v>
          </cell>
        </row>
        <row r="49">
          <cell r="A49">
            <v>11</v>
          </cell>
          <cell r="D49" t="str">
            <v>MARÍA JOSÉ PABÓN LATORRE</v>
          </cell>
        </row>
        <row r="50">
          <cell r="A50">
            <v>12</v>
          </cell>
          <cell r="D50" t="str">
            <v>MARÍA JOSÉ PABÓN LATORRE</v>
          </cell>
        </row>
        <row r="51">
          <cell r="A51">
            <v>13</v>
          </cell>
          <cell r="D51" t="str">
            <v>MARÍA JOSÉ PABÓN LATORRE</v>
          </cell>
        </row>
        <row r="52">
          <cell r="A52">
            <v>14</v>
          </cell>
          <cell r="D52" t="str">
            <v>MARÍA JOSÉ PABÓN LATORRE</v>
          </cell>
        </row>
        <row r="53">
          <cell r="A53">
            <v>15</v>
          </cell>
          <cell r="D53" t="str">
            <v>MARÍA JOSÉ PABÓN LATORRE</v>
          </cell>
        </row>
        <row r="54">
          <cell r="A54">
            <v>16</v>
          </cell>
          <cell r="D54" t="str">
            <v>MARÍA JOSÉ PABÓN LATORRE</v>
          </cell>
        </row>
        <row r="55">
          <cell r="A55">
            <v>17</v>
          </cell>
          <cell r="D55" t="str">
            <v>MARÍA JOSÉ PABÓN LATORRE</v>
          </cell>
        </row>
        <row r="56">
          <cell r="A56">
            <v>18</v>
          </cell>
          <cell r="D56" t="str">
            <v>MARÍA JOSÉ PABÓN LATORRE</v>
          </cell>
        </row>
        <row r="57">
          <cell r="A57">
            <v>19</v>
          </cell>
          <cell r="D57" t="str">
            <v>MARÍA JOSÉ PABÓN LATORRE</v>
          </cell>
        </row>
        <row r="58">
          <cell r="A58">
            <v>20</v>
          </cell>
          <cell r="D58" t="str">
            <v>MARÍA JOSÉ PABÓN LATORRE</v>
          </cell>
        </row>
        <row r="59">
          <cell r="A59">
            <v>21</v>
          </cell>
          <cell r="D59" t="str">
            <v>MARÍA JOSÉ PABÓN LATORRE</v>
          </cell>
        </row>
        <row r="60">
          <cell r="A60">
            <v>22</v>
          </cell>
          <cell r="D60" t="str">
            <v>MARÍA JOSÉ PABÓN LATORRE</v>
          </cell>
        </row>
        <row r="61">
          <cell r="A61">
            <v>23</v>
          </cell>
          <cell r="D61" t="str">
            <v>MARÍA JOSÉ PABÓN LATORRE</v>
          </cell>
        </row>
        <row r="62">
          <cell r="A62">
            <v>24</v>
          </cell>
          <cell r="D62" t="str">
            <v>MARÍA JOSÉ PABÓN LATORRE</v>
          </cell>
        </row>
        <row r="63">
          <cell r="A63">
            <v>25</v>
          </cell>
          <cell r="D63" t="str">
            <v>MARÍA JOSÉ PABÓN LATORRE</v>
          </cell>
        </row>
        <row r="64">
          <cell r="A64">
            <v>26</v>
          </cell>
          <cell r="D64" t="str">
            <v>MARÍA JOSÉ PABÓN LATORRE</v>
          </cell>
        </row>
        <row r="65">
          <cell r="A65">
            <v>27</v>
          </cell>
          <cell r="D65" t="str">
            <v>MARÍA JOSÉ PABÓN LATORRE</v>
          </cell>
        </row>
        <row r="66">
          <cell r="A66">
            <v>28</v>
          </cell>
          <cell r="D66" t="str">
            <v>MARÍA JOSÉ PABÓN LATORRE</v>
          </cell>
        </row>
        <row r="67">
          <cell r="A67">
            <v>29</v>
          </cell>
          <cell r="D67" t="str">
            <v>MARÍA JOSÉ PABÓN LATORRE</v>
          </cell>
        </row>
        <row r="68">
          <cell r="A68">
            <v>30</v>
          </cell>
          <cell r="D68" t="str">
            <v>MARÍA JOSÉ PABÓN LATORRE</v>
          </cell>
        </row>
        <row r="69">
          <cell r="A69" t="str">
            <v>POS</v>
          </cell>
          <cell r="D69" t="str">
            <v>MARÍA JOSÉ PABÓN LATORRE</v>
          </cell>
        </row>
        <row r="70">
          <cell r="A70">
            <v>1</v>
          </cell>
          <cell r="D70" t="str">
            <v>MARÍA JOSÉ PABÓN LATORRE</v>
          </cell>
        </row>
        <row r="71">
          <cell r="A71">
            <v>2</v>
          </cell>
          <cell r="D71" t="str">
            <v>MARÍA JOSÉ PABÓN LATORRE</v>
          </cell>
        </row>
        <row r="72">
          <cell r="A72">
            <v>3</v>
          </cell>
          <cell r="D72" t="str">
            <v>MARÍA JOSÉ PABÓN LATORRE</v>
          </cell>
        </row>
        <row r="73">
          <cell r="A73">
            <v>4</v>
          </cell>
          <cell r="D73" t="str">
            <v>MARÍA JOSÉ PABÓN LATORRE</v>
          </cell>
        </row>
        <row r="74">
          <cell r="A74">
            <v>5</v>
          </cell>
          <cell r="D74" t="str">
            <v>MARÍA JOSÉ PABÓN LATORRE</v>
          </cell>
        </row>
        <row r="75">
          <cell r="A75">
            <v>6</v>
          </cell>
          <cell r="D75" t="str">
            <v>MARÍA JOSÉ PABÓN LATORRE</v>
          </cell>
        </row>
        <row r="76">
          <cell r="A76">
            <v>7</v>
          </cell>
          <cell r="D76" t="str">
            <v>MARÍA JOSÉ PABÓN LATORRE</v>
          </cell>
        </row>
        <row r="77">
          <cell r="A77">
            <v>8</v>
          </cell>
          <cell r="D77" t="str">
            <v>MARÍA JOSÉ PABÓN LATORRE</v>
          </cell>
        </row>
        <row r="78">
          <cell r="A78">
            <v>9</v>
          </cell>
          <cell r="D78" t="str">
            <v>MARÍA JOSÉ PABÓN LATORRE</v>
          </cell>
        </row>
        <row r="79">
          <cell r="A79">
            <v>10</v>
          </cell>
          <cell r="D79" t="str">
            <v>MARÍA JOSÉ PABÓN LATORRE</v>
          </cell>
        </row>
        <row r="80">
          <cell r="A80">
            <v>11</v>
          </cell>
          <cell r="D80" t="str">
            <v>MARÍA JOSÉ PABÓN LATORRE</v>
          </cell>
        </row>
        <row r="81">
          <cell r="A81">
            <v>12</v>
          </cell>
          <cell r="D81" t="str">
            <v>MARÍA JOSÉ PABÓN LATORRE</v>
          </cell>
        </row>
        <row r="82">
          <cell r="A82">
            <v>13</v>
          </cell>
          <cell r="D82" t="str">
            <v>MARÍA JOSÉ PABÓN LATORRE</v>
          </cell>
        </row>
        <row r="83">
          <cell r="A83">
            <v>14</v>
          </cell>
          <cell r="D83" t="str">
            <v>MARÍA JOSÉ PABÓN LATORRE</v>
          </cell>
        </row>
        <row r="84">
          <cell r="A84">
            <v>15</v>
          </cell>
          <cell r="D84" t="str">
            <v>MARÍA JOSÉ PABÓN LATORRE</v>
          </cell>
        </row>
        <row r="85">
          <cell r="A85">
            <v>16</v>
          </cell>
          <cell r="D85" t="str">
            <v>MARÍA JOSÉ PABÓN LATORRE</v>
          </cell>
        </row>
        <row r="86">
          <cell r="A86">
            <v>17</v>
          </cell>
          <cell r="D86" t="str">
            <v>MARÍA JOSÉ PABÓN LATORRE</v>
          </cell>
        </row>
        <row r="87">
          <cell r="A87">
            <v>18</v>
          </cell>
          <cell r="D87" t="str">
            <v>MARÍA JOSÉ PABÓN LATORRE</v>
          </cell>
        </row>
        <row r="88">
          <cell r="A88">
            <v>19</v>
          </cell>
          <cell r="D88" t="str">
            <v>MARÍA JOSÉ PABÓN LATORRE</v>
          </cell>
        </row>
        <row r="89">
          <cell r="A89">
            <v>20</v>
          </cell>
          <cell r="D89" t="str">
            <v>MARÍA JOSÉ PABÓN LATORRE</v>
          </cell>
        </row>
        <row r="90">
          <cell r="A90">
            <v>21</v>
          </cell>
          <cell r="D90" t="str">
            <v>MARÍA JOSÉ PABÓN LATORRE</v>
          </cell>
        </row>
        <row r="91">
          <cell r="A91">
            <v>22</v>
          </cell>
          <cell r="D91" t="str">
            <v>MARÍA JOSÉ PABÓN LATORRE</v>
          </cell>
        </row>
        <row r="92">
          <cell r="A92">
            <v>23</v>
          </cell>
          <cell r="D92" t="str">
            <v>MARÍA JOSÉ PABÓN LATORRE</v>
          </cell>
        </row>
        <row r="93">
          <cell r="A93">
            <v>24</v>
          </cell>
          <cell r="D93" t="str">
            <v>MARÍA JOSÉ PABÓN LATORRE</v>
          </cell>
        </row>
        <row r="94">
          <cell r="A94">
            <v>25</v>
          </cell>
          <cell r="D94" t="str">
            <v>MARÍA JOSÉ PABÓN LATORRE</v>
          </cell>
        </row>
        <row r="95">
          <cell r="A95">
            <v>26</v>
          </cell>
          <cell r="D95" t="str">
            <v>MARÍA JOSÉ PABÓN LATORRE</v>
          </cell>
        </row>
        <row r="96">
          <cell r="A96">
            <v>27</v>
          </cell>
          <cell r="D96" t="str">
            <v>MARÍA JOSÉ PABÓN LATORRE</v>
          </cell>
        </row>
        <row r="97">
          <cell r="A97">
            <v>28</v>
          </cell>
          <cell r="D97" t="str">
            <v>MARÍA JOSÉ PABÓN LATORRE</v>
          </cell>
        </row>
        <row r="98">
          <cell r="A98">
            <v>29</v>
          </cell>
          <cell r="D98" t="str">
            <v>MARÍA JOSÉ PABÓN LATORRE</v>
          </cell>
        </row>
        <row r="99">
          <cell r="A99">
            <v>30</v>
          </cell>
          <cell r="D99" t="str">
            <v>MARÍA JOSÉ PABÓN LATORRE</v>
          </cell>
        </row>
      </sheetData>
      <sheetData sheetId="23">
        <row r="1">
          <cell r="A1"/>
          <cell r="D1" t="str">
            <v>8 DAMAS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JADE VALERYA ARENAS BOTIA</v>
          </cell>
        </row>
        <row r="12">
          <cell r="A12">
            <v>2</v>
          </cell>
          <cell r="D12" t="str">
            <v>LOREN JULIANA CARRILLO CARRILLO</v>
          </cell>
        </row>
        <row r="13">
          <cell r="A13">
            <v>3</v>
          </cell>
          <cell r="D13" t="str">
            <v>WHITNEY  VALENTINA ROLON VELAZCO</v>
          </cell>
        </row>
        <row r="14">
          <cell r="A14">
            <v>4</v>
          </cell>
          <cell r="D14" t="str">
            <v>LOREIDY DANIELA RODRÍGUEZ CRISTANCHO</v>
          </cell>
        </row>
        <row r="15">
          <cell r="A15">
            <v>5</v>
          </cell>
          <cell r="D15" t="str">
            <v xml:space="preserve">SALMA CATALINA PABON SIERRA </v>
          </cell>
        </row>
        <row r="16">
          <cell r="A16">
            <v>6</v>
          </cell>
          <cell r="D16" t="str">
            <v>MHIA BRAVO</v>
          </cell>
        </row>
        <row r="17">
          <cell r="A17">
            <v>7</v>
          </cell>
          <cell r="D17" t="str">
            <v>MIA RIVAS</v>
          </cell>
        </row>
        <row r="18">
          <cell r="A18">
            <v>8</v>
          </cell>
          <cell r="D18" t="str">
            <v>SHAROLL SOFIA RODRIGUEZ</v>
          </cell>
        </row>
        <row r="19">
          <cell r="A19">
            <v>9</v>
          </cell>
          <cell r="D19" t="str">
            <v>MARÍA JOSÉ PABÓN LATORRE</v>
          </cell>
        </row>
        <row r="20">
          <cell r="A20">
            <v>10</v>
          </cell>
          <cell r="D20" t="str">
            <v>MARÍA JOSÉ PABÓN LATORRE</v>
          </cell>
        </row>
        <row r="21">
          <cell r="A21">
            <v>11</v>
          </cell>
          <cell r="D21" t="str">
            <v>MARÍA JOSÉ PABÓN LATORRE</v>
          </cell>
        </row>
        <row r="22">
          <cell r="A22">
            <v>12</v>
          </cell>
          <cell r="D22" t="str">
            <v>MARÍA JOSÉ PABÓN LATORRE</v>
          </cell>
        </row>
        <row r="23">
          <cell r="A23">
            <v>13</v>
          </cell>
          <cell r="D23" t="str">
            <v>MARÍA JOSÉ PABÓN LATORRE</v>
          </cell>
        </row>
        <row r="24">
          <cell r="A24">
            <v>14</v>
          </cell>
          <cell r="D24" t="str">
            <v>MARÍA JOSÉ PABÓN LATORRE</v>
          </cell>
        </row>
        <row r="25">
          <cell r="A25">
            <v>15</v>
          </cell>
          <cell r="D25" t="str">
            <v>MARÍA JOSÉ PABÓN LATORRE</v>
          </cell>
        </row>
        <row r="26">
          <cell r="A26">
            <v>16</v>
          </cell>
          <cell r="D26" t="str">
            <v>MARÍA JOSÉ PABÓN LATORRE</v>
          </cell>
        </row>
        <row r="27">
          <cell r="A27">
            <v>17</v>
          </cell>
          <cell r="D27" t="str">
            <v>MARÍA JOSÉ PABÓN LATORRE</v>
          </cell>
        </row>
        <row r="28">
          <cell r="A28">
            <v>18</v>
          </cell>
          <cell r="D28" t="str">
            <v>MARÍA JOSÉ PABÓN LATORRE</v>
          </cell>
        </row>
        <row r="29">
          <cell r="A29">
            <v>19</v>
          </cell>
          <cell r="D29" t="str">
            <v>MARÍA JOSÉ PABÓN LATORRE</v>
          </cell>
        </row>
        <row r="30">
          <cell r="A30">
            <v>20</v>
          </cell>
          <cell r="D30" t="str">
            <v>MARÍA JOSÉ PABÓN LATORRE</v>
          </cell>
        </row>
        <row r="31">
          <cell r="A31">
            <v>21</v>
          </cell>
          <cell r="D31" t="str">
            <v>MARÍA JOSÉ PABÓN LATORRE</v>
          </cell>
        </row>
        <row r="32">
          <cell r="A32">
            <v>22</v>
          </cell>
          <cell r="D32" t="str">
            <v>MARÍA JOSÉ PABÓN LATORRE</v>
          </cell>
        </row>
        <row r="33">
          <cell r="A33">
            <v>23</v>
          </cell>
          <cell r="D33" t="str">
            <v>MARÍA JOSÉ PABÓN LATORRE</v>
          </cell>
        </row>
        <row r="34">
          <cell r="A34">
            <v>24</v>
          </cell>
          <cell r="D34" t="str">
            <v>MARÍA JOSÉ PABÓN LATORRE</v>
          </cell>
        </row>
        <row r="35">
          <cell r="A35">
            <v>25</v>
          </cell>
          <cell r="D35" t="str">
            <v>MARÍA JOSÉ PABÓN LATORRE</v>
          </cell>
        </row>
        <row r="36">
          <cell r="A36">
            <v>26</v>
          </cell>
          <cell r="D36" t="str">
            <v>MARÍA JOSÉ PABÓN LATORRE</v>
          </cell>
        </row>
        <row r="37">
          <cell r="A37">
            <v>27</v>
          </cell>
          <cell r="D37" t="str">
            <v>MARÍA JOSÉ PABÓN LATORRE</v>
          </cell>
        </row>
        <row r="38">
          <cell r="A38">
            <v>28</v>
          </cell>
          <cell r="D38" t="str">
            <v>MARÍA JOSÉ PABÓN LATORRE</v>
          </cell>
        </row>
        <row r="39">
          <cell r="A39">
            <v>29</v>
          </cell>
          <cell r="D39" t="str">
            <v>MARÍA JOSÉ PABÓN LATORRE</v>
          </cell>
        </row>
        <row r="40">
          <cell r="A40">
            <v>30</v>
          </cell>
          <cell r="D40" t="str">
            <v>MARÍA JOSÉ PABÓN LATORRE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 t="str">
            <v>SARA ANTOLLENA PEÑA BAEZ</v>
          </cell>
        </row>
        <row r="43">
          <cell r="A43">
            <v>2</v>
          </cell>
          <cell r="D43" t="str">
            <v>ANGELICA VARGAS MOLINA</v>
          </cell>
        </row>
        <row r="44">
          <cell r="A44">
            <v>3</v>
          </cell>
          <cell r="D44" t="str">
            <v>ISABELA HERNANDEZ PEREZ</v>
          </cell>
        </row>
        <row r="45">
          <cell r="A45">
            <v>4</v>
          </cell>
          <cell r="D45" t="str">
            <v>WENDY ITZEL CAICEDO CAMARGO</v>
          </cell>
        </row>
        <row r="46">
          <cell r="A46">
            <v>5</v>
          </cell>
          <cell r="D46" t="str">
            <v>SAMANTHA TORRADO MONROY</v>
          </cell>
        </row>
        <row r="47">
          <cell r="A47">
            <v>6</v>
          </cell>
          <cell r="D47" t="str">
            <v>ASHLEY SALOME CORREDOR ALVERNIA</v>
          </cell>
        </row>
        <row r="48">
          <cell r="A48">
            <v>7</v>
          </cell>
          <cell r="D48" t="str">
            <v>DARIUSKA PEÑA</v>
          </cell>
        </row>
        <row r="49">
          <cell r="A49">
            <v>8</v>
          </cell>
          <cell r="D49" t="str">
            <v>MARIA ANGEL SANDOVAL</v>
          </cell>
        </row>
        <row r="50">
          <cell r="A50">
            <v>9</v>
          </cell>
          <cell r="D50" t="str">
            <v>MARÍA JOSÉ PABÓN LATORRE</v>
          </cell>
        </row>
        <row r="51">
          <cell r="A51">
            <v>10</v>
          </cell>
          <cell r="D51" t="str">
            <v>MARÍA JOSÉ PABÓN LATORRE</v>
          </cell>
        </row>
        <row r="52">
          <cell r="A52">
            <v>11</v>
          </cell>
          <cell r="D52" t="str">
            <v>MARÍA JOSÉ PABÓN LATORRE</v>
          </cell>
        </row>
        <row r="53">
          <cell r="A53">
            <v>12</v>
          </cell>
          <cell r="D53" t="str">
            <v>MARÍA JOSÉ PABÓN LATORRE</v>
          </cell>
        </row>
        <row r="54">
          <cell r="A54">
            <v>13</v>
          </cell>
          <cell r="D54" t="str">
            <v>MARÍA JOSÉ PABÓN LATORRE</v>
          </cell>
        </row>
        <row r="55">
          <cell r="A55">
            <v>14</v>
          </cell>
          <cell r="D55" t="str">
            <v>MARÍA JOSÉ PABÓN LATORRE</v>
          </cell>
        </row>
        <row r="56">
          <cell r="A56">
            <v>15</v>
          </cell>
          <cell r="D56" t="str">
            <v>MARÍA JOSÉ PABÓN LATORRE</v>
          </cell>
        </row>
        <row r="57">
          <cell r="A57">
            <v>16</v>
          </cell>
          <cell r="D57" t="str">
            <v>MARÍA JOSÉ PABÓN LATORRE</v>
          </cell>
        </row>
        <row r="58">
          <cell r="A58">
            <v>17</v>
          </cell>
          <cell r="D58" t="str">
            <v>MARÍA JOSÉ PABÓN LATORRE</v>
          </cell>
        </row>
        <row r="59">
          <cell r="A59">
            <v>18</v>
          </cell>
          <cell r="D59" t="str">
            <v>MARÍA JOSÉ PABÓN LATORRE</v>
          </cell>
        </row>
        <row r="60">
          <cell r="A60">
            <v>19</v>
          </cell>
          <cell r="D60" t="str">
            <v>MARÍA JOSÉ PABÓN LATORRE</v>
          </cell>
        </row>
        <row r="61">
          <cell r="A61">
            <v>20</v>
          </cell>
          <cell r="D61" t="str">
            <v>MARÍA JOSÉ PABÓN LATORRE</v>
          </cell>
        </row>
        <row r="62">
          <cell r="A62">
            <v>21</v>
          </cell>
          <cell r="D62" t="str">
            <v>MARÍA JOSÉ PABÓN LATORRE</v>
          </cell>
        </row>
        <row r="63">
          <cell r="A63">
            <v>22</v>
          </cell>
          <cell r="D63" t="str">
            <v>MARÍA JOSÉ PABÓN LATORRE</v>
          </cell>
        </row>
        <row r="64">
          <cell r="A64">
            <v>23</v>
          </cell>
          <cell r="D64" t="str">
            <v>MARÍA JOSÉ PABÓN LATORRE</v>
          </cell>
        </row>
        <row r="65">
          <cell r="A65">
            <v>24</v>
          </cell>
          <cell r="D65" t="str">
            <v>MARÍA JOSÉ PABÓN LATORRE</v>
          </cell>
        </row>
        <row r="66">
          <cell r="A66">
            <v>25</v>
          </cell>
          <cell r="D66" t="str">
            <v>MARÍA JOSÉ PABÓN LATORRE</v>
          </cell>
        </row>
        <row r="67">
          <cell r="A67">
            <v>26</v>
          </cell>
          <cell r="D67" t="str">
            <v>MARÍA JOSÉ PABÓN LATORRE</v>
          </cell>
        </row>
        <row r="68">
          <cell r="A68">
            <v>27</v>
          </cell>
          <cell r="D68" t="str">
            <v>MARÍA JOSÉ PABÓN LATORRE</v>
          </cell>
        </row>
        <row r="69">
          <cell r="A69">
            <v>28</v>
          </cell>
          <cell r="D69" t="str">
            <v>MARÍA JOSÉ PABÓN LATORRE</v>
          </cell>
        </row>
        <row r="70">
          <cell r="A70">
            <v>29</v>
          </cell>
          <cell r="D70" t="str">
            <v>MARÍA JOSÉ PABÓN LATORRE</v>
          </cell>
        </row>
        <row r="71">
          <cell r="A71">
            <v>30</v>
          </cell>
          <cell r="D71" t="str">
            <v>MARÍA JOSÉ PABÓN LATORRE</v>
          </cell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 t="str">
            <v>MARÍA JOSÉ PABÓN LATORRE</v>
          </cell>
        </row>
        <row r="74">
          <cell r="A74">
            <v>2</v>
          </cell>
          <cell r="D74" t="str">
            <v>MARÍA JOSÉ PABÓN LATORRE</v>
          </cell>
        </row>
        <row r="75">
          <cell r="A75">
            <v>3</v>
          </cell>
          <cell r="D75" t="str">
            <v>MARÍA JOSÉ PABÓN LATORRE</v>
          </cell>
        </row>
        <row r="76">
          <cell r="A76">
            <v>4</v>
          </cell>
          <cell r="D76" t="str">
            <v>MARÍA JOSÉ PABÓN LATORRE</v>
          </cell>
        </row>
        <row r="77">
          <cell r="A77">
            <v>5</v>
          </cell>
          <cell r="D77" t="str">
            <v>MARÍA JOSÉ PABÓN LATORRE</v>
          </cell>
        </row>
        <row r="78">
          <cell r="A78">
            <v>6</v>
          </cell>
          <cell r="D78" t="str">
            <v>MARÍA JOSÉ PABÓN LATORRE</v>
          </cell>
        </row>
        <row r="79">
          <cell r="A79">
            <v>7</v>
          </cell>
          <cell r="D79" t="str">
            <v>MARÍA JOSÉ PABÓN LATORRE</v>
          </cell>
        </row>
        <row r="80">
          <cell r="A80">
            <v>8</v>
          </cell>
          <cell r="D80" t="str">
            <v>MARÍA JOSÉ PABÓN LATORRE</v>
          </cell>
        </row>
        <row r="81">
          <cell r="A81">
            <v>9</v>
          </cell>
          <cell r="D81" t="str">
            <v>MARÍA JOSÉ PABÓN LATORRE</v>
          </cell>
        </row>
        <row r="82">
          <cell r="A82">
            <v>10</v>
          </cell>
          <cell r="D82" t="str">
            <v>MARÍA JOSÉ PABÓN LATORRE</v>
          </cell>
        </row>
        <row r="83">
          <cell r="A83">
            <v>11</v>
          </cell>
          <cell r="D83" t="str">
            <v>MARÍA JOSÉ PABÓN LATORRE</v>
          </cell>
        </row>
        <row r="84">
          <cell r="A84">
            <v>12</v>
          </cell>
          <cell r="D84" t="str">
            <v>MARÍA JOSÉ PABÓN LATORRE</v>
          </cell>
        </row>
        <row r="85">
          <cell r="A85">
            <v>13</v>
          </cell>
          <cell r="D85" t="str">
            <v>MARÍA JOSÉ PABÓN LATORRE</v>
          </cell>
        </row>
        <row r="86">
          <cell r="A86">
            <v>14</v>
          </cell>
          <cell r="D86" t="str">
            <v>MARÍA JOSÉ PABÓN LATORRE</v>
          </cell>
        </row>
        <row r="87">
          <cell r="A87">
            <v>15</v>
          </cell>
          <cell r="D87" t="str">
            <v>MARÍA JOSÉ PABÓN LATORRE</v>
          </cell>
        </row>
        <row r="88">
          <cell r="A88">
            <v>16</v>
          </cell>
          <cell r="D88" t="str">
            <v>MARÍA JOSÉ PABÓN LATORRE</v>
          </cell>
        </row>
        <row r="89">
          <cell r="A89">
            <v>17</v>
          </cell>
          <cell r="D89" t="str">
            <v>MARÍA JOSÉ PABÓN LATORRE</v>
          </cell>
        </row>
        <row r="90">
          <cell r="A90">
            <v>18</v>
          </cell>
          <cell r="D90" t="str">
            <v>MARÍA JOSÉ PABÓN LATORRE</v>
          </cell>
        </row>
        <row r="91">
          <cell r="A91">
            <v>19</v>
          </cell>
          <cell r="D91" t="str">
            <v>MARÍA JOSÉ PABÓN LATORRE</v>
          </cell>
        </row>
        <row r="92">
          <cell r="A92">
            <v>20</v>
          </cell>
          <cell r="D92" t="str">
            <v>MARÍA JOSÉ PABÓN LATORRE</v>
          </cell>
        </row>
        <row r="93">
          <cell r="A93">
            <v>21</v>
          </cell>
          <cell r="D93" t="str">
            <v>MARÍA JOSÉ PABÓN LATORRE</v>
          </cell>
        </row>
        <row r="94">
          <cell r="A94">
            <v>22</v>
          </cell>
          <cell r="D94" t="str">
            <v>MARÍA JOSÉ PABÓN LATORRE</v>
          </cell>
        </row>
        <row r="95">
          <cell r="A95">
            <v>23</v>
          </cell>
          <cell r="D95" t="str">
            <v>MARÍA JOSÉ PABÓN LATORRE</v>
          </cell>
        </row>
        <row r="96">
          <cell r="A96">
            <v>24</v>
          </cell>
          <cell r="D96" t="str">
            <v>MARÍA JOSÉ PABÓN LATORRE</v>
          </cell>
        </row>
        <row r="97">
          <cell r="A97">
            <v>25</v>
          </cell>
          <cell r="D97" t="str">
            <v>MARÍA JOSÉ PABÓN LATORRE</v>
          </cell>
        </row>
        <row r="98">
          <cell r="A98">
            <v>26</v>
          </cell>
          <cell r="D98" t="str">
            <v>MARÍA JOSÉ PABÓN LATORRE</v>
          </cell>
        </row>
        <row r="99">
          <cell r="A99">
            <v>27</v>
          </cell>
          <cell r="D99" t="str">
            <v>MARÍA JOSÉ PABÓN LATORRE</v>
          </cell>
        </row>
        <row r="100">
          <cell r="A100">
            <v>28</v>
          </cell>
          <cell r="D100" t="str">
            <v>MARÍA JOSÉ PABÓN LATORRE</v>
          </cell>
        </row>
        <row r="101">
          <cell r="A101">
            <v>29</v>
          </cell>
          <cell r="D101" t="str">
            <v>MARÍA JOSÉ PABÓN LATORRE</v>
          </cell>
        </row>
        <row r="102">
          <cell r="A102">
            <v>30</v>
          </cell>
          <cell r="D102" t="str">
            <v>MARÍA JOSÉ PABÓN LATORRE</v>
          </cell>
        </row>
        <row r="103">
          <cell r="A103">
            <v>50</v>
          </cell>
        </row>
      </sheetData>
      <sheetData sheetId="24">
        <row r="1">
          <cell r="A1"/>
          <cell r="D1" t="str">
            <v>8 DAMAS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SARA ANTOLLENA PEÑA BAEZ</v>
          </cell>
        </row>
        <row r="12">
          <cell r="A12">
            <v>2</v>
          </cell>
          <cell r="D12" t="str">
            <v>JADE VALERYA ARENAS BOTIA</v>
          </cell>
        </row>
        <row r="13">
          <cell r="A13">
            <v>3</v>
          </cell>
          <cell r="D13" t="str">
            <v>MIA RIVAS</v>
          </cell>
        </row>
        <row r="14">
          <cell r="A14">
            <v>4</v>
          </cell>
          <cell r="D14" t="str">
            <v>LOREIDY DANIELA RODRÍGUEZ CRISTANCHO</v>
          </cell>
        </row>
        <row r="15">
          <cell r="A15">
            <v>5</v>
          </cell>
          <cell r="D15" t="str">
            <v xml:space="preserve">SALMA CATALINA PABON SIERRA </v>
          </cell>
        </row>
        <row r="16">
          <cell r="A16">
            <v>6</v>
          </cell>
          <cell r="D16" t="str">
            <v>SAMANTHA TORRADO MONROY</v>
          </cell>
        </row>
        <row r="17">
          <cell r="A17">
            <v>7</v>
          </cell>
          <cell r="D17" t="str">
            <v>ASHLEY SALOME CORREDOR ALVERNIA</v>
          </cell>
        </row>
        <row r="18">
          <cell r="A18">
            <v>8</v>
          </cell>
          <cell r="D18" t="str">
            <v>ANGELICA VARGAS MOLINA</v>
          </cell>
        </row>
        <row r="19">
          <cell r="A19">
            <v>9</v>
          </cell>
          <cell r="D19" t="str">
            <v>WENDY ITZEL CAICEDO CAMARGO</v>
          </cell>
        </row>
        <row r="20">
          <cell r="A20">
            <v>10</v>
          </cell>
          <cell r="D20" t="str">
            <v>ISABELA HERNANDEZ PEREZ</v>
          </cell>
        </row>
        <row r="21">
          <cell r="A21">
            <v>11</v>
          </cell>
          <cell r="D21" t="str">
            <v>WHITNEY  VALENTINA ROLON VELAZCO</v>
          </cell>
        </row>
        <row r="22">
          <cell r="A22">
            <v>12</v>
          </cell>
          <cell r="D22" t="str">
            <v>MHIA BRAVO</v>
          </cell>
        </row>
        <row r="23">
          <cell r="A23">
            <v>13</v>
          </cell>
          <cell r="D23" t="str">
            <v>LOREN JULIANA CARRILLO CARRILLO</v>
          </cell>
        </row>
        <row r="24">
          <cell r="A24">
            <v>14</v>
          </cell>
          <cell r="D24" t="str">
            <v>DARIUSKA PEÑA</v>
          </cell>
        </row>
        <row r="25">
          <cell r="A25">
            <v>15</v>
          </cell>
          <cell r="D25" t="str">
            <v>SHAROLL SOFIA RODRIGUEZ</v>
          </cell>
        </row>
        <row r="26">
          <cell r="A26">
            <v>16</v>
          </cell>
          <cell r="D26" t="str">
            <v>MARIA ANGEL SANDOVAL</v>
          </cell>
        </row>
        <row r="27">
          <cell r="A27">
            <v>17</v>
          </cell>
          <cell r="D27" t="e">
            <v>#N/A</v>
          </cell>
        </row>
        <row r="28">
          <cell r="A28">
            <v>18</v>
          </cell>
          <cell r="D28" t="e">
            <v>#N/A</v>
          </cell>
        </row>
        <row r="29">
          <cell r="A29">
            <v>19</v>
          </cell>
          <cell r="D29" t="e">
            <v>#N/A</v>
          </cell>
        </row>
        <row r="30">
          <cell r="A30">
            <v>20</v>
          </cell>
          <cell r="D30" t="e">
            <v>#N/A</v>
          </cell>
        </row>
        <row r="31">
          <cell r="A31">
            <v>21</v>
          </cell>
          <cell r="D31" t="e">
            <v>#N/A</v>
          </cell>
        </row>
        <row r="32">
          <cell r="A32">
            <v>22</v>
          </cell>
          <cell r="D32" t="e">
            <v>#N/A</v>
          </cell>
        </row>
        <row r="33">
          <cell r="A33">
            <v>23</v>
          </cell>
          <cell r="D33" t="e">
            <v>#N/A</v>
          </cell>
        </row>
        <row r="34">
          <cell r="A34">
            <v>24</v>
          </cell>
          <cell r="D34" t="e">
            <v>#N/A</v>
          </cell>
        </row>
        <row r="35">
          <cell r="A35">
            <v>25</v>
          </cell>
          <cell r="D35" t="e">
            <v>#N/A</v>
          </cell>
        </row>
        <row r="36">
          <cell r="A36">
            <v>26</v>
          </cell>
          <cell r="D36" t="e">
            <v>#N/A</v>
          </cell>
        </row>
        <row r="37">
          <cell r="A37">
            <v>27</v>
          </cell>
          <cell r="D37" t="e">
            <v>#N/A</v>
          </cell>
        </row>
        <row r="38">
          <cell r="A38">
            <v>28</v>
          </cell>
          <cell r="D38" t="e">
            <v>#N/A</v>
          </cell>
        </row>
        <row r="39">
          <cell r="A39">
            <v>29</v>
          </cell>
          <cell r="D39" t="e">
            <v>#N/A</v>
          </cell>
        </row>
        <row r="40">
          <cell r="A40">
            <v>30</v>
          </cell>
          <cell r="D40" t="e">
            <v>#N/A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 t="str">
            <v>MARÍA JOSÉ PABÓN LATORRE</v>
          </cell>
        </row>
        <row r="43">
          <cell r="A43">
            <v>2</v>
          </cell>
          <cell r="D43" t="str">
            <v>MARÍA JOSÉ PABÓN LATORRE</v>
          </cell>
        </row>
        <row r="44">
          <cell r="A44">
            <v>3</v>
          </cell>
          <cell r="D44" t="str">
            <v>MARÍA JOSÉ PABÓN LATORRE</v>
          </cell>
        </row>
        <row r="45">
          <cell r="A45">
            <v>4</v>
          </cell>
          <cell r="D45" t="str">
            <v>MARÍA JOSÉ PABÓN LATORRE</v>
          </cell>
        </row>
        <row r="46">
          <cell r="A46">
            <v>5</v>
          </cell>
          <cell r="D46" t="str">
            <v>MARÍA JOSÉ PABÓN LATORRE</v>
          </cell>
        </row>
        <row r="47">
          <cell r="A47">
            <v>6</v>
          </cell>
          <cell r="D47" t="str">
            <v>MARÍA JOSÉ PABÓN LATORRE</v>
          </cell>
        </row>
        <row r="48">
          <cell r="A48">
            <v>7</v>
          </cell>
          <cell r="D48" t="str">
            <v>MARÍA JOSÉ PABÓN LATORRE</v>
          </cell>
        </row>
        <row r="49">
          <cell r="A49">
            <v>8</v>
          </cell>
          <cell r="D49" t="str">
            <v>MARÍA JOSÉ PABÓN LATORRE</v>
          </cell>
        </row>
        <row r="50">
          <cell r="A50">
            <v>9</v>
          </cell>
          <cell r="D50" t="str">
            <v>MARÍA JOSÉ PABÓN LATORRE</v>
          </cell>
        </row>
        <row r="51">
          <cell r="A51">
            <v>10</v>
          </cell>
          <cell r="D51" t="str">
            <v>MARÍA JOSÉ PABÓN LATORRE</v>
          </cell>
        </row>
        <row r="52">
          <cell r="A52">
            <v>11</v>
          </cell>
          <cell r="D52" t="str">
            <v>MARÍA JOSÉ PABÓN LATORRE</v>
          </cell>
        </row>
        <row r="53">
          <cell r="A53">
            <v>12</v>
          </cell>
          <cell r="D53" t="str">
            <v>MARÍA JOSÉ PABÓN LATORRE</v>
          </cell>
        </row>
        <row r="54">
          <cell r="A54">
            <v>13</v>
          </cell>
          <cell r="D54" t="str">
            <v>MARÍA JOSÉ PABÓN LATORRE</v>
          </cell>
        </row>
        <row r="55">
          <cell r="A55">
            <v>14</v>
          </cell>
          <cell r="D55" t="str">
            <v>MARÍA JOSÉ PABÓN LATORRE</v>
          </cell>
        </row>
        <row r="56">
          <cell r="A56">
            <v>15</v>
          </cell>
          <cell r="D56" t="str">
            <v>MARÍA JOSÉ PABÓN LATORRE</v>
          </cell>
        </row>
        <row r="57">
          <cell r="A57">
            <v>16</v>
          </cell>
          <cell r="D57" t="str">
            <v>MARÍA JOSÉ PABÓN LATORRE</v>
          </cell>
        </row>
        <row r="58">
          <cell r="A58">
            <v>17</v>
          </cell>
          <cell r="D58" t="str">
            <v>MARÍA JOSÉ PABÓN LATORRE</v>
          </cell>
        </row>
        <row r="59">
          <cell r="A59">
            <v>18</v>
          </cell>
          <cell r="D59" t="str">
            <v>MARÍA JOSÉ PABÓN LATORRE</v>
          </cell>
        </row>
        <row r="60">
          <cell r="A60">
            <v>19</v>
          </cell>
          <cell r="D60" t="str">
            <v>MARÍA JOSÉ PABÓN LATORRE</v>
          </cell>
        </row>
        <row r="61">
          <cell r="A61">
            <v>20</v>
          </cell>
          <cell r="D61" t="str">
            <v>MARÍA JOSÉ PABÓN LATORRE</v>
          </cell>
        </row>
        <row r="62">
          <cell r="A62">
            <v>21</v>
          </cell>
          <cell r="D62" t="str">
            <v>MARÍA JOSÉ PABÓN LATORRE</v>
          </cell>
        </row>
        <row r="63">
          <cell r="A63">
            <v>22</v>
          </cell>
          <cell r="D63" t="str">
            <v>MARÍA JOSÉ PABÓN LATORRE</v>
          </cell>
        </row>
        <row r="64">
          <cell r="A64">
            <v>23</v>
          </cell>
          <cell r="D64" t="str">
            <v>MARÍA JOSÉ PABÓN LATORRE</v>
          </cell>
        </row>
        <row r="65">
          <cell r="A65">
            <v>24</v>
          </cell>
          <cell r="D65" t="str">
            <v>MARÍA JOSÉ PABÓN LATORRE</v>
          </cell>
        </row>
        <row r="66">
          <cell r="A66">
            <v>25</v>
          </cell>
          <cell r="D66" t="str">
            <v>MARÍA JOSÉ PABÓN LATORRE</v>
          </cell>
        </row>
        <row r="67">
          <cell r="A67">
            <v>26</v>
          </cell>
          <cell r="D67" t="str">
            <v>MARÍA JOSÉ PABÓN LATORRE</v>
          </cell>
        </row>
        <row r="68">
          <cell r="A68">
            <v>27</v>
          </cell>
          <cell r="D68" t="str">
            <v>MARÍA JOSÉ PABÓN LATORRE</v>
          </cell>
        </row>
        <row r="69">
          <cell r="A69">
            <v>28</v>
          </cell>
          <cell r="D69" t="str">
            <v>MARÍA JOSÉ PABÓN LATORRE</v>
          </cell>
        </row>
        <row r="70">
          <cell r="A70">
            <v>29</v>
          </cell>
          <cell r="D70" t="str">
            <v>MARÍA JOSÉ PABÓN LATORRE</v>
          </cell>
        </row>
        <row r="71">
          <cell r="A71">
            <v>30</v>
          </cell>
          <cell r="D71" t="str">
            <v>MARÍA JOSÉ PABÓN LATORRE</v>
          </cell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 t="str">
            <v>MARÍA JOSÉ PABÓN LATORRE</v>
          </cell>
        </row>
        <row r="74">
          <cell r="A74">
            <v>2</v>
          </cell>
          <cell r="D74" t="str">
            <v>MARÍA JOSÉ PABÓN LATORRE</v>
          </cell>
        </row>
        <row r="75">
          <cell r="A75">
            <v>3</v>
          </cell>
          <cell r="D75" t="str">
            <v>MARÍA JOSÉ PABÓN LATORRE</v>
          </cell>
        </row>
        <row r="76">
          <cell r="A76">
            <v>4</v>
          </cell>
          <cell r="D76" t="str">
            <v>MARÍA JOSÉ PABÓN LATORRE</v>
          </cell>
        </row>
        <row r="77">
          <cell r="A77">
            <v>5</v>
          </cell>
          <cell r="D77" t="str">
            <v>MARÍA JOSÉ PABÓN LATORRE</v>
          </cell>
        </row>
        <row r="78">
          <cell r="A78">
            <v>6</v>
          </cell>
          <cell r="D78" t="str">
            <v>MARÍA JOSÉ PABÓN LATORRE</v>
          </cell>
        </row>
        <row r="79">
          <cell r="A79">
            <v>7</v>
          </cell>
          <cell r="D79" t="str">
            <v>MARÍA JOSÉ PABÓN LATORRE</v>
          </cell>
        </row>
        <row r="80">
          <cell r="A80">
            <v>8</v>
          </cell>
          <cell r="D80" t="str">
            <v>MARÍA JOSÉ PABÓN LATORRE</v>
          </cell>
        </row>
        <row r="81">
          <cell r="A81">
            <v>9</v>
          </cell>
          <cell r="D81" t="str">
            <v>MARÍA JOSÉ PABÓN LATORRE</v>
          </cell>
        </row>
        <row r="82">
          <cell r="A82">
            <v>10</v>
          </cell>
          <cell r="D82" t="str">
            <v>MARÍA JOSÉ PABÓN LATORRE</v>
          </cell>
        </row>
        <row r="83">
          <cell r="A83">
            <v>11</v>
          </cell>
          <cell r="D83" t="str">
            <v>MARÍA JOSÉ PABÓN LATORRE</v>
          </cell>
        </row>
        <row r="84">
          <cell r="A84">
            <v>12</v>
          </cell>
          <cell r="D84" t="str">
            <v>MARÍA JOSÉ PABÓN LATORRE</v>
          </cell>
        </row>
        <row r="85">
          <cell r="A85">
            <v>13</v>
          </cell>
          <cell r="D85" t="str">
            <v>MARÍA JOSÉ PABÓN LATORRE</v>
          </cell>
        </row>
        <row r="86">
          <cell r="A86">
            <v>14</v>
          </cell>
          <cell r="D86" t="str">
            <v>MARÍA JOSÉ PABÓN LATORRE</v>
          </cell>
        </row>
        <row r="87">
          <cell r="A87">
            <v>15</v>
          </cell>
          <cell r="D87" t="str">
            <v>MARÍA JOSÉ PABÓN LATORRE</v>
          </cell>
        </row>
        <row r="88">
          <cell r="A88">
            <v>16</v>
          </cell>
          <cell r="D88" t="str">
            <v>MARÍA JOSÉ PABÓN LATORRE</v>
          </cell>
        </row>
        <row r="89">
          <cell r="A89">
            <v>17</v>
          </cell>
          <cell r="D89" t="str">
            <v>MARÍA JOSÉ PABÓN LATORRE</v>
          </cell>
        </row>
        <row r="90">
          <cell r="A90">
            <v>18</v>
          </cell>
          <cell r="D90" t="str">
            <v>MARÍA JOSÉ PABÓN LATORRE</v>
          </cell>
        </row>
        <row r="91">
          <cell r="A91">
            <v>19</v>
          </cell>
          <cell r="D91" t="str">
            <v>MARÍA JOSÉ PABÓN LATORRE</v>
          </cell>
        </row>
        <row r="92">
          <cell r="A92">
            <v>20</v>
          </cell>
          <cell r="D92" t="str">
            <v>MARÍA JOSÉ PABÓN LATORRE</v>
          </cell>
        </row>
        <row r="93">
          <cell r="A93">
            <v>21</v>
          </cell>
          <cell r="D93" t="str">
            <v>MARÍA JOSÉ PABÓN LATORRE</v>
          </cell>
        </row>
        <row r="94">
          <cell r="A94">
            <v>22</v>
          </cell>
          <cell r="D94" t="str">
            <v>MARÍA JOSÉ PABÓN LATORRE</v>
          </cell>
        </row>
        <row r="95">
          <cell r="A95">
            <v>23</v>
          </cell>
          <cell r="D95" t="str">
            <v>MARÍA JOSÉ PABÓN LATORRE</v>
          </cell>
        </row>
        <row r="96">
          <cell r="A96">
            <v>24</v>
          </cell>
          <cell r="D96" t="str">
            <v>MARÍA JOSÉ PABÓN LATORRE</v>
          </cell>
        </row>
        <row r="97">
          <cell r="A97">
            <v>25</v>
          </cell>
          <cell r="D97" t="str">
            <v>MARÍA JOSÉ PABÓN LATORRE</v>
          </cell>
        </row>
        <row r="98">
          <cell r="A98">
            <v>26</v>
          </cell>
          <cell r="D98" t="str">
            <v>MARÍA JOSÉ PABÓN LATORRE</v>
          </cell>
        </row>
        <row r="99">
          <cell r="A99">
            <v>27</v>
          </cell>
          <cell r="D99" t="str">
            <v>MARÍA JOSÉ PABÓN LATORRE</v>
          </cell>
        </row>
        <row r="100">
          <cell r="A100">
            <v>28</v>
          </cell>
          <cell r="D100" t="str">
            <v>MARÍA JOSÉ PABÓN LATORRE</v>
          </cell>
        </row>
        <row r="101">
          <cell r="A101">
            <v>29</v>
          </cell>
          <cell r="D101" t="str">
            <v>MARÍA JOSÉ PABÓN LATORRE</v>
          </cell>
        </row>
        <row r="102">
          <cell r="A102">
            <v>30</v>
          </cell>
          <cell r="D102" t="str">
            <v>MARÍA JOSÉ PABÓN LATORRE</v>
          </cell>
        </row>
        <row r="103">
          <cell r="A103">
            <v>50</v>
          </cell>
        </row>
      </sheetData>
      <sheetData sheetId="25">
        <row r="1">
          <cell r="A1"/>
          <cell r="D1" t="str">
            <v>8 DAMAS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LOREN JULIANA CARRILLO CARRILLO</v>
          </cell>
        </row>
        <row r="12">
          <cell r="A12">
            <v>2</v>
          </cell>
          <cell r="D12" t="str">
            <v>LOREIDY DANIELA RODRÍGUEZ CRISTANCHO</v>
          </cell>
        </row>
        <row r="13">
          <cell r="A13">
            <v>3</v>
          </cell>
          <cell r="D13" t="str">
            <v xml:space="preserve">SALMA CATALINA PABON SIERRA </v>
          </cell>
        </row>
        <row r="14">
          <cell r="A14">
            <v>4</v>
          </cell>
          <cell r="D14" t="str">
            <v>WHITNEY  VALENTINA ROLON VELAZCO</v>
          </cell>
        </row>
        <row r="15">
          <cell r="A15">
            <v>5</v>
          </cell>
          <cell r="D15" t="str">
            <v>MIA RIVAS</v>
          </cell>
        </row>
        <row r="16">
          <cell r="A16">
            <v>6</v>
          </cell>
          <cell r="D16" t="str">
            <v>MHIA BRAVO</v>
          </cell>
        </row>
        <row r="17">
          <cell r="A17">
            <v>7</v>
          </cell>
          <cell r="D17" t="str">
            <v>JADE VALERYA ARENAS BOTIA</v>
          </cell>
        </row>
        <row r="18">
          <cell r="A18">
            <v>8</v>
          </cell>
          <cell r="D18" t="str">
            <v>SHAROLL SOFIA RODRIGUEZ</v>
          </cell>
        </row>
        <row r="19">
          <cell r="A19" t="str">
            <v>POS</v>
          </cell>
          <cell r="D19" t="str">
            <v>SERIE 2</v>
          </cell>
        </row>
        <row r="20">
          <cell r="A20">
            <v>1</v>
          </cell>
          <cell r="D20" t="str">
            <v>SARA ANTOLLENA PEÑA BAEZ</v>
          </cell>
        </row>
        <row r="21">
          <cell r="A21">
            <v>2</v>
          </cell>
          <cell r="D21" t="str">
            <v>ISABELA HERNANDEZ PEREZ</v>
          </cell>
        </row>
        <row r="22">
          <cell r="A22">
            <v>3</v>
          </cell>
          <cell r="D22" t="str">
            <v>WENDY ITZEL CAICEDO CAMARGO</v>
          </cell>
        </row>
        <row r="23">
          <cell r="A23">
            <v>4</v>
          </cell>
          <cell r="D23" t="str">
            <v>ANGELICA VARGAS MOLINA</v>
          </cell>
        </row>
        <row r="24">
          <cell r="A24">
            <v>5</v>
          </cell>
          <cell r="D24" t="str">
            <v>JADE VALERYA ARENAS BOTIA</v>
          </cell>
        </row>
        <row r="25">
          <cell r="A25">
            <v>6</v>
          </cell>
          <cell r="D25" t="str">
            <v>ASHLEY SALOME CORREDOR ALVERNIA</v>
          </cell>
        </row>
        <row r="26">
          <cell r="A26">
            <v>7</v>
          </cell>
          <cell r="D26" t="str">
            <v>SAMANTHA TORRADO MONROY</v>
          </cell>
        </row>
        <row r="27">
          <cell r="A27">
            <v>8</v>
          </cell>
          <cell r="D27" t="str">
            <v>DARIUSKA PEÑA</v>
          </cell>
        </row>
        <row r="28">
          <cell r="A28">
            <v>9</v>
          </cell>
          <cell r="D28" t="str">
            <v>MARIA ANGEL SANDOVAL</v>
          </cell>
        </row>
        <row r="29">
          <cell r="A29">
            <v>50</v>
          </cell>
        </row>
      </sheetData>
      <sheetData sheetId="26"/>
      <sheetData sheetId="27">
        <row r="1">
          <cell r="A1"/>
          <cell r="D1" t="str">
            <v>8 VARONES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NICOLAS PEREZ PUELLO</v>
          </cell>
        </row>
        <row r="11">
          <cell r="A11">
            <v>2</v>
          </cell>
          <cell r="D11" t="str">
            <v>JUAN DIEGO CACUA RODRIGUEZ</v>
          </cell>
        </row>
        <row r="12">
          <cell r="A12">
            <v>3</v>
          </cell>
          <cell r="D12" t="str">
            <v>JUAN ALEJANDRO ACEVEDO RAMIREZ</v>
          </cell>
        </row>
        <row r="13">
          <cell r="A13">
            <v>4</v>
          </cell>
          <cell r="D13" t="str">
            <v>JUAN CAMILO MÁRQUEZ CACUA</v>
          </cell>
        </row>
        <row r="14">
          <cell r="A14">
            <v>5</v>
          </cell>
          <cell r="D14" t="str">
            <v>JESUS MATEO GOMEZ CHACON</v>
          </cell>
        </row>
        <row r="15">
          <cell r="A15">
            <v>6</v>
          </cell>
          <cell r="D15" t="str">
            <v>MARÍA JOSÉ PABÓN LATORRE</v>
          </cell>
        </row>
        <row r="16">
          <cell r="A16">
            <v>7</v>
          </cell>
          <cell r="D16" t="str">
            <v>MARÍA JOSÉ PABÓN LATORRE</v>
          </cell>
        </row>
        <row r="17">
          <cell r="A17">
            <v>8</v>
          </cell>
          <cell r="D17" t="str">
            <v>MARÍA JOSÉ PABÓN LATORRE</v>
          </cell>
        </row>
        <row r="18">
          <cell r="A18">
            <v>9</v>
          </cell>
          <cell r="D18" t="str">
            <v>MARÍA JOSÉ PABÓN LATORRE</v>
          </cell>
        </row>
        <row r="19">
          <cell r="A19">
            <v>10</v>
          </cell>
          <cell r="D19" t="str">
            <v>MARÍA JOSÉ PABÓN LATORRE</v>
          </cell>
        </row>
        <row r="20">
          <cell r="A20">
            <v>11</v>
          </cell>
          <cell r="D20" t="str">
            <v>MARÍA JOSÉ PABÓN LATORRE</v>
          </cell>
        </row>
        <row r="21">
          <cell r="A21">
            <v>12</v>
          </cell>
          <cell r="D21" t="str">
            <v>MARÍA JOSÉ PABÓN LATORRE</v>
          </cell>
        </row>
        <row r="22">
          <cell r="A22">
            <v>13</v>
          </cell>
          <cell r="D22" t="str">
            <v>MARÍA JOSÉ PABÓN LATORRE</v>
          </cell>
        </row>
        <row r="23">
          <cell r="A23">
            <v>14</v>
          </cell>
          <cell r="D23" t="str">
            <v>MARÍA JOSÉ PABÓN LATORRE</v>
          </cell>
        </row>
        <row r="24">
          <cell r="A24">
            <v>15</v>
          </cell>
          <cell r="D24" t="str">
            <v>MARÍA JOSÉ PABÓN LATORRE</v>
          </cell>
        </row>
        <row r="25">
          <cell r="A25">
            <v>16</v>
          </cell>
          <cell r="D25" t="str">
            <v>MARÍA JOSÉ PABÓN LATORRE</v>
          </cell>
        </row>
        <row r="26">
          <cell r="A26">
            <v>17</v>
          </cell>
          <cell r="D26" t="str">
            <v>MARÍA JOSÉ PABÓN LATORRE</v>
          </cell>
        </row>
        <row r="27">
          <cell r="A27">
            <v>18</v>
          </cell>
          <cell r="D27" t="str">
            <v>MARÍA JOSÉ PABÓN LATORRE</v>
          </cell>
        </row>
        <row r="28">
          <cell r="A28">
            <v>19</v>
          </cell>
          <cell r="D28" t="str">
            <v>MARÍA JOSÉ PABÓN LATORRE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28">
        <row r="1">
          <cell r="A1"/>
          <cell r="D1" t="str">
            <v>8 VARONES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NICOLAS PEREZ PUELLO</v>
          </cell>
        </row>
        <row r="11">
          <cell r="A11">
            <v>2</v>
          </cell>
          <cell r="D11" t="str">
            <v>JUAN CAMILO MÁRQUEZ CACUA</v>
          </cell>
        </row>
        <row r="12">
          <cell r="A12">
            <v>3</v>
          </cell>
          <cell r="D12" t="str">
            <v>JUAN DIEGO CACUA RODRIGUEZ</v>
          </cell>
        </row>
        <row r="13">
          <cell r="A13">
            <v>4</v>
          </cell>
          <cell r="D13" t="str">
            <v>JUAN ALEJANDRO ACEVEDO RAMIREZ</v>
          </cell>
        </row>
        <row r="14">
          <cell r="A14">
            <v>5</v>
          </cell>
          <cell r="D14" t="str">
            <v>JESUS MATEO GOMEZ CHACON</v>
          </cell>
        </row>
        <row r="15">
          <cell r="A15">
            <v>6</v>
          </cell>
          <cell r="D15"/>
        </row>
        <row r="16">
          <cell r="A16">
            <v>7</v>
          </cell>
          <cell r="D16"/>
        </row>
        <row r="17">
          <cell r="A17">
            <v>8</v>
          </cell>
          <cell r="D17"/>
        </row>
        <row r="18">
          <cell r="A18">
            <v>9</v>
          </cell>
          <cell r="D18"/>
        </row>
        <row r="19">
          <cell r="A19">
            <v>10</v>
          </cell>
          <cell r="D19"/>
        </row>
        <row r="20">
          <cell r="A20">
            <v>11</v>
          </cell>
          <cell r="D20"/>
        </row>
        <row r="21">
          <cell r="A21">
            <v>12</v>
          </cell>
          <cell r="D21"/>
        </row>
        <row r="22">
          <cell r="A22">
            <v>13</v>
          </cell>
          <cell r="D22"/>
        </row>
        <row r="23">
          <cell r="A23">
            <v>14</v>
          </cell>
          <cell r="D23"/>
        </row>
        <row r="24">
          <cell r="A24">
            <v>15</v>
          </cell>
          <cell r="D24"/>
        </row>
        <row r="25">
          <cell r="A25">
            <v>16</v>
          </cell>
          <cell r="D25"/>
        </row>
        <row r="26">
          <cell r="A26">
            <v>17</v>
          </cell>
          <cell r="D26"/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1</v>
          </cell>
          <cell r="D40"/>
        </row>
        <row r="41">
          <cell r="A41">
            <v>2</v>
          </cell>
          <cell r="D41"/>
        </row>
        <row r="42">
          <cell r="A42">
            <v>3</v>
          </cell>
          <cell r="D42"/>
        </row>
        <row r="43">
          <cell r="A43">
            <v>4</v>
          </cell>
          <cell r="D43"/>
        </row>
        <row r="44">
          <cell r="A44">
            <v>5</v>
          </cell>
          <cell r="D44"/>
        </row>
        <row r="45">
          <cell r="A45">
            <v>6</v>
          </cell>
          <cell r="D45"/>
        </row>
        <row r="46">
          <cell r="A46">
            <v>7</v>
          </cell>
          <cell r="D46"/>
        </row>
        <row r="47">
          <cell r="A47">
            <v>8</v>
          </cell>
          <cell r="D47"/>
        </row>
        <row r="48">
          <cell r="A48">
            <v>9</v>
          </cell>
          <cell r="D48"/>
        </row>
        <row r="49">
          <cell r="A49">
            <v>10</v>
          </cell>
          <cell r="D49"/>
        </row>
        <row r="50">
          <cell r="A50">
            <v>11</v>
          </cell>
          <cell r="D50"/>
        </row>
        <row r="51">
          <cell r="A51">
            <v>12</v>
          </cell>
          <cell r="D51"/>
        </row>
        <row r="52">
          <cell r="A52">
            <v>13</v>
          </cell>
          <cell r="D52"/>
        </row>
        <row r="53">
          <cell r="A53">
            <v>14</v>
          </cell>
          <cell r="D53"/>
        </row>
        <row r="54">
          <cell r="A54">
            <v>15</v>
          </cell>
          <cell r="D54"/>
        </row>
        <row r="55">
          <cell r="A55">
            <v>16</v>
          </cell>
          <cell r="D55"/>
        </row>
        <row r="56">
          <cell r="A56">
            <v>17</v>
          </cell>
          <cell r="D56"/>
        </row>
        <row r="57">
          <cell r="A57">
            <v>18</v>
          </cell>
          <cell r="D57"/>
        </row>
        <row r="58">
          <cell r="A58">
            <v>19</v>
          </cell>
          <cell r="D58"/>
        </row>
        <row r="59">
          <cell r="A59">
            <v>20</v>
          </cell>
          <cell r="D59"/>
        </row>
        <row r="60">
          <cell r="A60">
            <v>21</v>
          </cell>
          <cell r="D60"/>
        </row>
        <row r="61">
          <cell r="A61">
            <v>22</v>
          </cell>
          <cell r="D61"/>
        </row>
        <row r="62">
          <cell r="A62">
            <v>23</v>
          </cell>
          <cell r="D62"/>
        </row>
        <row r="63">
          <cell r="A63">
            <v>24</v>
          </cell>
          <cell r="D63"/>
        </row>
        <row r="64">
          <cell r="A64">
            <v>25</v>
          </cell>
          <cell r="D64"/>
        </row>
        <row r="65">
          <cell r="A65">
            <v>26</v>
          </cell>
          <cell r="D65"/>
        </row>
        <row r="66">
          <cell r="A66">
            <v>27</v>
          </cell>
          <cell r="D66"/>
        </row>
        <row r="67">
          <cell r="A67">
            <v>28</v>
          </cell>
          <cell r="D67"/>
        </row>
        <row r="68">
          <cell r="A68">
            <v>29</v>
          </cell>
          <cell r="D68"/>
        </row>
        <row r="69">
          <cell r="A69">
            <v>30</v>
          </cell>
          <cell r="D69"/>
        </row>
        <row r="70">
          <cell r="A70" t="str">
            <v>POS</v>
          </cell>
          <cell r="D70" t="str">
            <v>SERIE 3</v>
          </cell>
        </row>
        <row r="71">
          <cell r="A71">
            <v>1</v>
          </cell>
          <cell r="D71"/>
        </row>
        <row r="72">
          <cell r="A72">
            <v>2</v>
          </cell>
          <cell r="D72"/>
        </row>
        <row r="73">
          <cell r="A73">
            <v>3</v>
          </cell>
          <cell r="D73"/>
        </row>
        <row r="74">
          <cell r="A74">
            <v>4</v>
          </cell>
          <cell r="D74"/>
        </row>
        <row r="75">
          <cell r="A75">
            <v>5</v>
          </cell>
          <cell r="D75"/>
        </row>
        <row r="76">
          <cell r="A76">
            <v>6</v>
          </cell>
          <cell r="D76"/>
        </row>
        <row r="77">
          <cell r="A77">
            <v>7</v>
          </cell>
          <cell r="D77"/>
        </row>
        <row r="78">
          <cell r="A78">
            <v>8</v>
          </cell>
          <cell r="D78"/>
        </row>
        <row r="79">
          <cell r="A79">
            <v>9</v>
          </cell>
          <cell r="D79"/>
        </row>
        <row r="80">
          <cell r="A80">
            <v>10</v>
          </cell>
          <cell r="D80"/>
        </row>
        <row r="81">
          <cell r="A81">
            <v>11</v>
          </cell>
          <cell r="D81"/>
        </row>
        <row r="82">
          <cell r="A82">
            <v>12</v>
          </cell>
          <cell r="D82"/>
        </row>
        <row r="83">
          <cell r="A83">
            <v>13</v>
          </cell>
          <cell r="D83"/>
        </row>
        <row r="84">
          <cell r="A84">
            <v>14</v>
          </cell>
          <cell r="D84"/>
        </row>
        <row r="85">
          <cell r="A85">
            <v>15</v>
          </cell>
          <cell r="D85"/>
        </row>
        <row r="86">
          <cell r="A86">
            <v>16</v>
          </cell>
          <cell r="D86"/>
        </row>
        <row r="87">
          <cell r="A87">
            <v>17</v>
          </cell>
          <cell r="D87"/>
        </row>
        <row r="88">
          <cell r="A88">
            <v>18</v>
          </cell>
          <cell r="D88"/>
        </row>
        <row r="89">
          <cell r="A89">
            <v>19</v>
          </cell>
          <cell r="D89"/>
        </row>
        <row r="90">
          <cell r="A90">
            <v>20</v>
          </cell>
          <cell r="D90"/>
        </row>
        <row r="91">
          <cell r="A91">
            <v>21</v>
          </cell>
          <cell r="D91"/>
        </row>
        <row r="92">
          <cell r="A92">
            <v>22</v>
          </cell>
          <cell r="D92"/>
        </row>
        <row r="93">
          <cell r="A93">
            <v>23</v>
          </cell>
          <cell r="D93"/>
        </row>
        <row r="94">
          <cell r="A94">
            <v>24</v>
          </cell>
          <cell r="D94"/>
        </row>
        <row r="95">
          <cell r="A95">
            <v>25</v>
          </cell>
          <cell r="D95"/>
        </row>
        <row r="96">
          <cell r="A96">
            <v>26</v>
          </cell>
          <cell r="D96"/>
        </row>
        <row r="97">
          <cell r="A97">
            <v>27</v>
          </cell>
          <cell r="D97"/>
        </row>
        <row r="98">
          <cell r="A98">
            <v>28</v>
          </cell>
          <cell r="D98"/>
        </row>
        <row r="99">
          <cell r="A99">
            <v>29</v>
          </cell>
          <cell r="D99"/>
        </row>
        <row r="100">
          <cell r="A100">
            <v>30</v>
          </cell>
          <cell r="D100"/>
        </row>
      </sheetData>
      <sheetData sheetId="29">
        <row r="1">
          <cell r="D1" t="str">
            <v>8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NICOLAS PEREZ PUELLO</v>
          </cell>
        </row>
        <row r="12">
          <cell r="A12">
            <v>2</v>
          </cell>
          <cell r="D12" t="str">
            <v>JUAN ALEJANDRO ACEVEDO RAMIREZ</v>
          </cell>
        </row>
        <row r="13">
          <cell r="A13">
            <v>3</v>
          </cell>
          <cell r="D13" t="str">
            <v>JUAN DIEGO CACUA RODRIGUEZ</v>
          </cell>
        </row>
        <row r="14">
          <cell r="A14">
            <v>4</v>
          </cell>
          <cell r="D14" t="str">
            <v>JESUS MATEO GOMEZ CHACON</v>
          </cell>
        </row>
        <row r="15">
          <cell r="A15">
            <v>5</v>
          </cell>
          <cell r="D15" t="str">
            <v>MARÍA JOSÉ PABÓN LATORRE</v>
          </cell>
        </row>
        <row r="16">
          <cell r="A16">
            <v>6</v>
          </cell>
          <cell r="D16"/>
        </row>
        <row r="17">
          <cell r="A17">
            <v>7</v>
          </cell>
          <cell r="D17"/>
        </row>
        <row r="18">
          <cell r="A18">
            <v>8</v>
          </cell>
          <cell r="D18"/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  <row r="103">
          <cell r="A103">
            <v>50</v>
          </cell>
        </row>
      </sheetData>
      <sheetData sheetId="30">
        <row r="1">
          <cell r="D1" t="str">
            <v>8 VARONES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JUAN ALEJANDRO ACEVEDO RAMIREZ</v>
          </cell>
        </row>
        <row r="12">
          <cell r="A12">
            <v>2</v>
          </cell>
          <cell r="D12" t="str">
            <v>NICOLAS PEREZ PUELLO</v>
          </cell>
        </row>
        <row r="13">
          <cell r="A13">
            <v>3</v>
          </cell>
          <cell r="D13" t="str">
            <v>JUAN DIEGO CACUA RODRIGUEZ</v>
          </cell>
        </row>
        <row r="14">
          <cell r="A14">
            <v>4</v>
          </cell>
          <cell r="D14" t="str">
            <v>JESUS MATEO GOMEZ CHACON</v>
          </cell>
        </row>
        <row r="15">
          <cell r="A15">
            <v>5</v>
          </cell>
          <cell r="D15" t="str">
            <v>JUAN CAMILO MÁRQUEZ CACUA</v>
          </cell>
        </row>
        <row r="16">
          <cell r="A16">
            <v>6</v>
          </cell>
          <cell r="D16" t="e">
            <v>#N/A</v>
          </cell>
        </row>
        <row r="17">
          <cell r="A17">
            <v>7</v>
          </cell>
          <cell r="D17" t="e">
            <v>#N/A</v>
          </cell>
        </row>
        <row r="18">
          <cell r="A18">
            <v>8</v>
          </cell>
          <cell r="D18" t="e">
            <v>#N/A</v>
          </cell>
        </row>
        <row r="19">
          <cell r="A19">
            <v>9</v>
          </cell>
          <cell r="D19" t="e">
            <v>#N/A</v>
          </cell>
        </row>
        <row r="20">
          <cell r="A20">
            <v>10</v>
          </cell>
          <cell r="D20" t="e">
            <v>#N/A</v>
          </cell>
        </row>
        <row r="21">
          <cell r="A21">
            <v>11</v>
          </cell>
          <cell r="D21" t="e">
            <v>#N/A</v>
          </cell>
        </row>
        <row r="22">
          <cell r="A22">
            <v>12</v>
          </cell>
          <cell r="D22" t="e">
            <v>#N/A</v>
          </cell>
        </row>
        <row r="23">
          <cell r="A23">
            <v>13</v>
          </cell>
          <cell r="D23" t="e">
            <v>#N/A</v>
          </cell>
        </row>
        <row r="24">
          <cell r="A24">
            <v>14</v>
          </cell>
          <cell r="D24" t="e">
            <v>#N/A</v>
          </cell>
        </row>
        <row r="25">
          <cell r="A25">
            <v>15</v>
          </cell>
          <cell r="D25" t="e">
            <v>#N/A</v>
          </cell>
        </row>
        <row r="26">
          <cell r="A26">
            <v>16</v>
          </cell>
          <cell r="D26" t="e">
            <v>#N/A</v>
          </cell>
        </row>
        <row r="27">
          <cell r="A27">
            <v>17</v>
          </cell>
          <cell r="D27" t="e">
            <v>#N/A</v>
          </cell>
        </row>
        <row r="28">
          <cell r="A28">
            <v>18</v>
          </cell>
          <cell r="D28" t="e">
            <v>#N/A</v>
          </cell>
        </row>
        <row r="29">
          <cell r="A29">
            <v>19</v>
          </cell>
          <cell r="D29" t="e">
            <v>#N/A</v>
          </cell>
        </row>
        <row r="30">
          <cell r="A30">
            <v>20</v>
          </cell>
          <cell r="D30" t="e">
            <v>#N/A</v>
          </cell>
        </row>
        <row r="31">
          <cell r="A31">
            <v>21</v>
          </cell>
          <cell r="D31" t="e">
            <v>#N/A</v>
          </cell>
        </row>
        <row r="32">
          <cell r="A32">
            <v>22</v>
          </cell>
          <cell r="D32" t="e">
            <v>#N/A</v>
          </cell>
        </row>
        <row r="33">
          <cell r="A33">
            <v>23</v>
          </cell>
          <cell r="D33" t="e">
            <v>#N/A</v>
          </cell>
        </row>
        <row r="34">
          <cell r="A34">
            <v>24</v>
          </cell>
          <cell r="D34" t="e">
            <v>#N/A</v>
          </cell>
        </row>
        <row r="35">
          <cell r="A35">
            <v>25</v>
          </cell>
          <cell r="D35" t="e">
            <v>#N/A</v>
          </cell>
        </row>
        <row r="36">
          <cell r="A36">
            <v>26</v>
          </cell>
          <cell r="D36" t="e">
            <v>#N/A</v>
          </cell>
        </row>
        <row r="37">
          <cell r="A37">
            <v>27</v>
          </cell>
          <cell r="D37" t="e">
            <v>#N/A</v>
          </cell>
        </row>
        <row r="38">
          <cell r="A38">
            <v>28</v>
          </cell>
          <cell r="D38" t="e">
            <v>#N/A</v>
          </cell>
        </row>
        <row r="39">
          <cell r="A39">
            <v>29</v>
          </cell>
          <cell r="D39" t="e">
            <v>#N/A</v>
          </cell>
        </row>
        <row r="40">
          <cell r="A40">
            <v>30</v>
          </cell>
          <cell r="D40" t="e">
            <v>#N/A</v>
          </cell>
        </row>
        <row r="41">
          <cell r="A41" t="str">
            <v>POS</v>
          </cell>
          <cell r="D41"/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31">
        <row r="1">
          <cell r="D1" t="str">
            <v>8 VARONES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NICOLAS PEREZ PUELLO</v>
          </cell>
        </row>
        <row r="11">
          <cell r="A11">
            <v>2</v>
          </cell>
          <cell r="D11" t="str">
            <v>JUAN CAMILO MÁRQUEZ CACUA</v>
          </cell>
        </row>
        <row r="12">
          <cell r="A12">
            <v>3</v>
          </cell>
          <cell r="D12" t="str">
            <v>JUAN DIEGO CACUA RODRIGUEZ</v>
          </cell>
        </row>
        <row r="13">
          <cell r="A13">
            <v>4</v>
          </cell>
          <cell r="D13" t="str">
            <v>JESUS MATEO GOMEZ CHACON</v>
          </cell>
        </row>
        <row r="14">
          <cell r="A14">
            <v>5</v>
          </cell>
          <cell r="D14" t="str">
            <v>JUAN ALEJANDRO ACEVEDO RAMIREZ</v>
          </cell>
        </row>
      </sheetData>
      <sheetData sheetId="32"/>
      <sheetData sheetId="33">
        <row r="1">
          <cell r="D1" t="str">
            <v>9 DAMAS</v>
          </cell>
        </row>
        <row r="2">
          <cell r="D2"/>
        </row>
        <row r="3">
          <cell r="D3"/>
        </row>
        <row r="6">
          <cell r="D6" t="str">
            <v>VELOCIDAD POR CARRILES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PAULA VALENTINA LARA COELLO</v>
          </cell>
        </row>
        <row r="11">
          <cell r="A11">
            <v>2</v>
          </cell>
          <cell r="D11" t="str">
            <v>VELÚ ISABELA DÁLLEMAN LOTERO</v>
          </cell>
        </row>
        <row r="12">
          <cell r="A12">
            <v>3</v>
          </cell>
          <cell r="D12" t="str">
            <v>JEIDY ANAHI VIVAS  CASTRO</v>
          </cell>
        </row>
        <row r="13">
          <cell r="A13">
            <v>4</v>
          </cell>
          <cell r="D13" t="str">
            <v>DANNA VALENTINA VELASCO CASTAÑEDA</v>
          </cell>
        </row>
        <row r="14">
          <cell r="A14">
            <v>5</v>
          </cell>
          <cell r="D14" t="str">
            <v>NICOLLE ALEXANDRA RIVERA JURADO</v>
          </cell>
        </row>
        <row r="15">
          <cell r="A15">
            <v>6</v>
          </cell>
          <cell r="D15" t="str">
            <v xml:space="preserve">ANA CAMILA RODRIGUEZ CAMACHO </v>
          </cell>
        </row>
        <row r="16">
          <cell r="A16">
            <v>7</v>
          </cell>
          <cell r="D16" t="str">
            <v>MARIANA ISABELLA CHAFARDETT GUERRERO</v>
          </cell>
        </row>
        <row r="17">
          <cell r="A17">
            <v>7</v>
          </cell>
          <cell r="D17" t="str">
            <v>PAOLA ANDREA PEREZ GARCIA</v>
          </cell>
        </row>
        <row r="18">
          <cell r="A18">
            <v>9</v>
          </cell>
          <cell r="D18" t="str">
            <v>ANGIE CAMILA TARAZONA ROSAS</v>
          </cell>
        </row>
        <row r="19">
          <cell r="A19">
            <v>10</v>
          </cell>
          <cell r="D19" t="str">
            <v>SALOME RAMOS LEON</v>
          </cell>
        </row>
        <row r="20">
          <cell r="A20">
            <v>11</v>
          </cell>
          <cell r="D20" t="str">
            <v>LINDA VALENTINA HERNANDEZ TRUJILLO</v>
          </cell>
        </row>
        <row r="21">
          <cell r="A21">
            <v>12</v>
          </cell>
          <cell r="D21" t="str">
            <v>MARÍA CELESTE RAMÍREZ ZAMBRANO</v>
          </cell>
        </row>
        <row r="22">
          <cell r="A22">
            <v>13</v>
          </cell>
          <cell r="D22" t="str">
            <v>SHEYLA GABRIELA QUINTERO VILLAMIZAR</v>
          </cell>
        </row>
        <row r="23">
          <cell r="A23">
            <v>14</v>
          </cell>
          <cell r="D23" t="str">
            <v>DANNA SOFIA YARURO MARTINEZ</v>
          </cell>
        </row>
        <row r="24">
          <cell r="A24">
            <v>15</v>
          </cell>
          <cell r="D24" t="str">
            <v xml:space="preserve">SHARY DAYANNA PEÑARANDA JAIMES </v>
          </cell>
        </row>
        <row r="25">
          <cell r="A25">
            <v>16</v>
          </cell>
          <cell r="D25" t="str">
            <v>THAMY ANTONELLA LAMBRAÑO BLANCO</v>
          </cell>
        </row>
        <row r="26">
          <cell r="A26">
            <v>17</v>
          </cell>
          <cell r="D26" t="str">
            <v xml:space="preserve">JAIDY LINDSEY MOLINA MANZANO </v>
          </cell>
        </row>
        <row r="27">
          <cell r="A27">
            <v>18</v>
          </cell>
          <cell r="D27" t="str">
            <v>MARIAM SOPHIA VARGAS DIAZ</v>
          </cell>
        </row>
        <row r="28">
          <cell r="A28">
            <v>19</v>
          </cell>
          <cell r="D28" t="str">
            <v>MARÍA JOSÉ PABÓN LATORRE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 t="str">
            <v>MARÍA JOSÉ PABÓN LATORRE</v>
          </cell>
        </row>
        <row r="33">
          <cell r="A33">
            <v>24</v>
          </cell>
          <cell r="D33" t="str">
            <v>MARÍA JOSÉ PABÓN LATORRE</v>
          </cell>
        </row>
        <row r="34">
          <cell r="A34">
            <v>25</v>
          </cell>
          <cell r="D34" t="str">
            <v>MARÍA JOSÉ PABÓN LATORRE</v>
          </cell>
        </row>
        <row r="35">
          <cell r="A35">
            <v>26</v>
          </cell>
          <cell r="D35" t="str">
            <v>MARÍA JOSÉ PABÓN LATORRE</v>
          </cell>
        </row>
        <row r="36">
          <cell r="A36">
            <v>27</v>
          </cell>
          <cell r="D36" t="str">
            <v>MARÍA JOSÉ PABÓN LATORRE</v>
          </cell>
        </row>
        <row r="37">
          <cell r="A37">
            <v>28</v>
          </cell>
          <cell r="D37" t="str">
            <v>MARÍA JOSÉ PABÓN LATORRE</v>
          </cell>
        </row>
        <row r="38">
          <cell r="A38">
            <v>29</v>
          </cell>
          <cell r="D38" t="str">
            <v>MARÍA JOSÉ PABÓN LATORRE</v>
          </cell>
        </row>
        <row r="39">
          <cell r="A39">
            <v>30</v>
          </cell>
          <cell r="D39" t="str">
            <v>MARÍA JOSÉ PABÓN LATORRE</v>
          </cell>
        </row>
        <row r="40">
          <cell r="A40">
            <v>31</v>
          </cell>
          <cell r="D40" t="str">
            <v>MARÍA JOSÉ PABÓN LATORRE</v>
          </cell>
        </row>
        <row r="41">
          <cell r="A41">
            <v>32</v>
          </cell>
          <cell r="D41" t="str">
            <v>MARÍA JOSÉ PABÓN LATORRE</v>
          </cell>
        </row>
        <row r="42">
          <cell r="A42">
            <v>33</v>
          </cell>
          <cell r="D42" t="str">
            <v>MARÍA JOSÉ PABÓN LATORRE</v>
          </cell>
        </row>
        <row r="43">
          <cell r="A43">
            <v>34</v>
          </cell>
          <cell r="D43" t="str">
            <v>MARÍA JOSÉ PABÓN LATORRE</v>
          </cell>
        </row>
        <row r="44">
          <cell r="A44">
            <v>35</v>
          </cell>
          <cell r="D44" t="str">
            <v>MARÍA JOSÉ PABÓN LATORRE</v>
          </cell>
        </row>
        <row r="45">
          <cell r="A45">
            <v>36</v>
          </cell>
          <cell r="D45" t="str">
            <v>MARÍA JOSÉ PABÓN LATORRE</v>
          </cell>
        </row>
        <row r="46">
          <cell r="A46">
            <v>37</v>
          </cell>
          <cell r="D46" t="str">
            <v>MARÍA JOSÉ PABÓN LATORRE</v>
          </cell>
        </row>
        <row r="47">
          <cell r="A47">
            <v>38</v>
          </cell>
          <cell r="D47" t="str">
            <v>MARÍA JOSÉ PABÓN LATORRE</v>
          </cell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34">
        <row r="1">
          <cell r="D1" t="str">
            <v>9 DAMAS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PAULA VALENTINA LARA COELLO</v>
          </cell>
        </row>
        <row r="11">
          <cell r="A11">
            <v>2</v>
          </cell>
          <cell r="D11" t="str">
            <v>DANNA VALENTINA VELASCO CASTAÑEDA</v>
          </cell>
        </row>
        <row r="12">
          <cell r="A12">
            <v>3</v>
          </cell>
          <cell r="D12" t="str">
            <v xml:space="preserve">ANA CAMILA RODRIGUEZ CAMACHO </v>
          </cell>
        </row>
        <row r="13">
          <cell r="A13">
            <v>4</v>
          </cell>
          <cell r="D13" t="str">
            <v>VELÚ ISABELA DÁLLEMAN LOTERO</v>
          </cell>
        </row>
        <row r="14">
          <cell r="A14">
            <v>5</v>
          </cell>
          <cell r="D14" t="str">
            <v>NICOLLE ALEXANDRA RIVERA JURADO</v>
          </cell>
        </row>
        <row r="15">
          <cell r="A15">
            <v>6</v>
          </cell>
          <cell r="D15" t="str">
            <v>LINDA VALENTINA HERNANDEZ TRUJILLO</v>
          </cell>
        </row>
        <row r="16">
          <cell r="A16">
            <v>7</v>
          </cell>
          <cell r="D16" t="str">
            <v>JEIDY ANAHI VIVAS  CASTRO</v>
          </cell>
        </row>
        <row r="17">
          <cell r="A17">
            <v>8</v>
          </cell>
          <cell r="D17" t="str">
            <v>MARIA ISABELLA UREÑA ARANGUREN</v>
          </cell>
        </row>
        <row r="18">
          <cell r="A18">
            <v>9</v>
          </cell>
          <cell r="D18" t="str">
            <v>MARIANA ISABELLA CHAFARDETT GUERRERO</v>
          </cell>
        </row>
        <row r="19">
          <cell r="A19">
            <v>10</v>
          </cell>
          <cell r="D19" t="str">
            <v>SHEYLA GABRIELA QUINTERO VILLAMIZAR</v>
          </cell>
        </row>
        <row r="20">
          <cell r="A20">
            <v>11</v>
          </cell>
          <cell r="D20" t="str">
            <v>DANNA SOFIA YARURO MARTINEZ</v>
          </cell>
        </row>
        <row r="21">
          <cell r="A21">
            <v>12</v>
          </cell>
          <cell r="D21" t="str">
            <v>SALOME RAMOS LEON</v>
          </cell>
        </row>
        <row r="22">
          <cell r="A22">
            <v>13</v>
          </cell>
          <cell r="D22" t="str">
            <v>ANGIE CAMILA TARAZONA ROSAS</v>
          </cell>
        </row>
        <row r="23">
          <cell r="A23">
            <v>14</v>
          </cell>
          <cell r="D23" t="str">
            <v>PAOLA ANDREA PEREZ GARCIA</v>
          </cell>
        </row>
        <row r="24">
          <cell r="A24">
            <v>15</v>
          </cell>
          <cell r="D24" t="str">
            <v>MARIAM SOPHIA VARGAS DIAZ</v>
          </cell>
        </row>
        <row r="25">
          <cell r="A25">
            <v>16</v>
          </cell>
          <cell r="D25" t="str">
            <v xml:space="preserve">SHARY DAYANNA PEÑARANDA JAIMES </v>
          </cell>
        </row>
        <row r="26">
          <cell r="A26">
            <v>17</v>
          </cell>
          <cell r="D26" t="str">
            <v xml:space="preserve">JAIDY LINDSEY MOLINA MANZANO </v>
          </cell>
        </row>
        <row r="27">
          <cell r="A27">
            <v>18</v>
          </cell>
          <cell r="D27" t="str">
            <v>THAMY ANTONELLA LAMBRAÑO BLANCO</v>
          </cell>
        </row>
        <row r="28">
          <cell r="A28">
            <v>19</v>
          </cell>
          <cell r="D28" t="str">
            <v>MARÍA CELESTE RAMÍREZ ZAMBRANO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 t="str">
            <v>MARÍA JOSÉ PABÓN LATORRE</v>
          </cell>
        </row>
        <row r="33">
          <cell r="A33">
            <v>24</v>
          </cell>
          <cell r="D33" t="str">
            <v>MARÍA JOSÉ PABÓN LATORRE</v>
          </cell>
        </row>
        <row r="34">
          <cell r="A34">
            <v>25</v>
          </cell>
          <cell r="D34" t="str">
            <v>MARÍA JOSÉ PABÓN LATORRE</v>
          </cell>
        </row>
        <row r="35">
          <cell r="A35">
            <v>26</v>
          </cell>
          <cell r="D35" t="str">
            <v>MARÍA JOSÉ PABÓN LATORRE</v>
          </cell>
        </row>
        <row r="36">
          <cell r="A36">
            <v>27</v>
          </cell>
          <cell r="D36" t="str">
            <v>MARÍA JOSÉ PABÓN LATORRE</v>
          </cell>
        </row>
        <row r="37">
          <cell r="A37">
            <v>28</v>
          </cell>
          <cell r="D37" t="str">
            <v>MARÍA JOSÉ PABÓN LATORRE</v>
          </cell>
        </row>
        <row r="38">
          <cell r="A38">
            <v>29</v>
          </cell>
          <cell r="D38" t="str">
            <v>MARÍA JOSÉ PABÓN LATORRE</v>
          </cell>
        </row>
        <row r="39">
          <cell r="A39">
            <v>30</v>
          </cell>
          <cell r="D39" t="str">
            <v>MARÍA JOSÉ PABÓN LATORRE</v>
          </cell>
        </row>
        <row r="40">
          <cell r="A40">
            <v>31</v>
          </cell>
          <cell r="D40" t="str">
            <v>MARÍA JOSÉ PABÓN LATORRE</v>
          </cell>
        </row>
        <row r="41">
          <cell r="A41">
            <v>32</v>
          </cell>
          <cell r="D41" t="str">
            <v>MARÍA JOSÉ PABÓN LATORRE</v>
          </cell>
        </row>
        <row r="42">
          <cell r="A42">
            <v>33</v>
          </cell>
          <cell r="D42" t="str">
            <v>MARÍA JOSÉ PABÓN LATORRE</v>
          </cell>
        </row>
        <row r="43">
          <cell r="A43">
            <v>34</v>
          </cell>
          <cell r="D43" t="str">
            <v>MARÍA JOSÉ PABÓN LATORRE</v>
          </cell>
        </row>
        <row r="44">
          <cell r="A44">
            <v>35</v>
          </cell>
          <cell r="D44" t="str">
            <v>MARÍA JOSÉ PABÓN LATORRE</v>
          </cell>
        </row>
        <row r="45">
          <cell r="A45">
            <v>36</v>
          </cell>
          <cell r="D45" t="str">
            <v>MARÍA JOSÉ PABÓN LATORRE</v>
          </cell>
        </row>
        <row r="46">
          <cell r="A46">
            <v>37</v>
          </cell>
          <cell r="D46" t="str">
            <v>MARÍA JOSÉ PABÓN LATORRE</v>
          </cell>
        </row>
        <row r="47">
          <cell r="A47">
            <v>38</v>
          </cell>
          <cell r="D47" t="str">
            <v>MARÍA JOSÉ PABÓN LATORRE</v>
          </cell>
        </row>
      </sheetData>
      <sheetData sheetId="35">
        <row r="1">
          <cell r="A1"/>
          <cell r="D1" t="str">
            <v>9 DAMAS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DANNA VALENTINA VELASCO CASTAÑEDA</v>
          </cell>
        </row>
        <row r="12">
          <cell r="A12">
            <v>2</v>
          </cell>
          <cell r="D12" t="str">
            <v>PAULA VALENTINA LARA COELLO</v>
          </cell>
        </row>
        <row r="13">
          <cell r="A13">
            <v>3</v>
          </cell>
          <cell r="D13" t="str">
            <v xml:space="preserve">ANA CAMILA RODRIGUEZ CAMACHO </v>
          </cell>
        </row>
        <row r="14">
          <cell r="A14">
            <v>4</v>
          </cell>
          <cell r="D14" t="str">
            <v>NICOLLE ALEXANDRA RIVERA JURADO</v>
          </cell>
        </row>
        <row r="15">
          <cell r="A15">
            <v>5</v>
          </cell>
          <cell r="D15" t="str">
            <v>MARIANA ISABELLA CHAFARDETT GUERRERO</v>
          </cell>
        </row>
        <row r="16">
          <cell r="A16">
            <v>6</v>
          </cell>
          <cell r="D16" t="str">
            <v>JEIDY ANAHI VIVAS  CASTRO</v>
          </cell>
        </row>
        <row r="17">
          <cell r="A17">
            <v>7</v>
          </cell>
          <cell r="D17" t="str">
            <v>SALOME RAMOS LEON</v>
          </cell>
        </row>
        <row r="18">
          <cell r="A18">
            <v>8</v>
          </cell>
          <cell r="D18" t="str">
            <v>ANGIE CAMILA TARAZONA ROSAS</v>
          </cell>
        </row>
        <row r="19">
          <cell r="A19">
            <v>9</v>
          </cell>
          <cell r="D19" t="str">
            <v>THAMY ANTONELLA LAMBRAÑO BLANCO</v>
          </cell>
        </row>
        <row r="20">
          <cell r="A20">
            <v>10</v>
          </cell>
          <cell r="D20" t="str">
            <v xml:space="preserve">JAIDY LINDSEY MOLINA MANZANO </v>
          </cell>
        </row>
        <row r="21">
          <cell r="A21">
            <v>11</v>
          </cell>
          <cell r="D21" t="str">
            <v>MARÍA JOSÉ PABÓN LATORRE</v>
          </cell>
        </row>
        <row r="22">
          <cell r="A22">
            <v>12</v>
          </cell>
          <cell r="D22" t="str">
            <v>MARÍA JOSÉ PABÓN LATORRE</v>
          </cell>
        </row>
        <row r="23">
          <cell r="A23">
            <v>13</v>
          </cell>
          <cell r="D23" t="str">
            <v>MARÍA JOSÉ PABÓN LATORRE</v>
          </cell>
        </row>
        <row r="24">
          <cell r="A24">
            <v>14</v>
          </cell>
          <cell r="D24" t="str">
            <v>MARÍA JOSÉ PABÓN LATORRE</v>
          </cell>
        </row>
        <row r="25">
          <cell r="A25">
            <v>15</v>
          </cell>
          <cell r="D25" t="str">
            <v>MARÍA JOSÉ PABÓN LATORRE</v>
          </cell>
        </row>
        <row r="26">
          <cell r="A26">
            <v>16</v>
          </cell>
          <cell r="D26" t="str">
            <v>MARÍA JOSÉ PABÓN LATORRE</v>
          </cell>
        </row>
        <row r="27">
          <cell r="A27">
            <v>17</v>
          </cell>
          <cell r="D27" t="str">
            <v>MARÍA JOSÉ PABÓN LATORRE</v>
          </cell>
        </row>
        <row r="28">
          <cell r="A28">
            <v>18</v>
          </cell>
          <cell r="D28" t="str">
            <v>MARÍA JOSÉ PABÓN LATORRE</v>
          </cell>
        </row>
        <row r="29">
          <cell r="A29">
            <v>19</v>
          </cell>
          <cell r="D29" t="str">
            <v>MARÍA JOSÉ PABÓN LATORRE</v>
          </cell>
        </row>
        <row r="30">
          <cell r="A30">
            <v>20</v>
          </cell>
          <cell r="D30" t="str">
            <v>MARÍA JOSÉ PABÓN LATORRE</v>
          </cell>
        </row>
        <row r="31">
          <cell r="A31">
            <v>21</v>
          </cell>
          <cell r="D31" t="str">
            <v>MARÍA JOSÉ PABÓN LATORRE</v>
          </cell>
        </row>
        <row r="32">
          <cell r="A32">
            <v>22</v>
          </cell>
          <cell r="D32" t="str">
            <v>MARÍA JOSÉ PABÓN LATORRE</v>
          </cell>
        </row>
        <row r="33">
          <cell r="A33">
            <v>23</v>
          </cell>
          <cell r="D33" t="str">
            <v>MARÍA JOSÉ PABÓN LATORRE</v>
          </cell>
        </row>
        <row r="34">
          <cell r="A34">
            <v>24</v>
          </cell>
          <cell r="D34" t="str">
            <v>MARÍA JOSÉ PABÓN LATORRE</v>
          </cell>
        </row>
        <row r="35">
          <cell r="A35">
            <v>25</v>
          </cell>
          <cell r="D35" t="str">
            <v>MARÍA JOSÉ PABÓN LATORRE</v>
          </cell>
        </row>
        <row r="36">
          <cell r="A36">
            <v>26</v>
          </cell>
          <cell r="D36" t="str">
            <v>MARÍA JOSÉ PABÓN LATORRE</v>
          </cell>
        </row>
        <row r="37">
          <cell r="A37">
            <v>27</v>
          </cell>
          <cell r="D37" t="str">
            <v>MARÍA JOSÉ PABÓN LATORRE</v>
          </cell>
        </row>
        <row r="38">
          <cell r="A38">
            <v>28</v>
          </cell>
          <cell r="D38" t="str">
            <v>MARÍA JOSÉ PABÓN LATORRE</v>
          </cell>
        </row>
        <row r="39">
          <cell r="A39">
            <v>29</v>
          </cell>
          <cell r="D39" t="str">
            <v>MARÍA JOSÉ PABÓN LATORRE</v>
          </cell>
        </row>
        <row r="40">
          <cell r="A40">
            <v>30</v>
          </cell>
          <cell r="D40" t="str">
            <v>MARÍA JOSÉ PABÓN LATORRE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 t="str">
            <v>LINDA VALENTINA HERNANDEZ TRUJILLO</v>
          </cell>
        </row>
        <row r="43">
          <cell r="A43">
            <v>2</v>
          </cell>
          <cell r="D43" t="str">
            <v xml:space="preserve">SHARY DAYANNA PEÑARANDA JAIMES </v>
          </cell>
        </row>
        <row r="44">
          <cell r="A44">
            <v>3</v>
          </cell>
          <cell r="D44" t="str">
            <v>VELÚ ISABELA DÁLLEMAN LOTERO</v>
          </cell>
        </row>
        <row r="45">
          <cell r="A45">
            <v>4</v>
          </cell>
          <cell r="D45" t="str">
            <v>SHEYLA GABRIELA QUINTERO VILLAMIZAR</v>
          </cell>
        </row>
        <row r="46">
          <cell r="A46">
            <v>5</v>
          </cell>
          <cell r="D46" t="str">
            <v>PAOLA ANDREA PEREZ GARCIA</v>
          </cell>
        </row>
        <row r="47">
          <cell r="A47">
            <v>6</v>
          </cell>
          <cell r="D47" t="str">
            <v>MARÍA CELESTE RAMÍREZ ZAMBRANO</v>
          </cell>
        </row>
        <row r="48">
          <cell r="A48">
            <v>7</v>
          </cell>
          <cell r="D48" t="str">
            <v>DANNA SOFIA YARURO MARTINEZ</v>
          </cell>
        </row>
        <row r="49">
          <cell r="A49">
            <v>8</v>
          </cell>
          <cell r="D49" t="str">
            <v>MARIAM SOPHIA VARGAS DIAZ</v>
          </cell>
        </row>
        <row r="50">
          <cell r="A50">
            <v>9</v>
          </cell>
          <cell r="D50" t="str">
            <v>MARIA ISABELLA UREÑA ARANGUREN</v>
          </cell>
        </row>
        <row r="51">
          <cell r="A51">
            <v>10</v>
          </cell>
          <cell r="D51" t="str">
            <v>MARÍA JOSÉ PABÓN LATORRE</v>
          </cell>
        </row>
        <row r="52">
          <cell r="A52">
            <v>11</v>
          </cell>
          <cell r="D52" t="str">
            <v>MARÍA JOSÉ PABÓN LATORRE</v>
          </cell>
        </row>
        <row r="53">
          <cell r="A53">
            <v>12</v>
          </cell>
          <cell r="D53" t="str">
            <v>MARÍA JOSÉ PABÓN LATORRE</v>
          </cell>
        </row>
        <row r="54">
          <cell r="A54">
            <v>13</v>
          </cell>
          <cell r="D54" t="str">
            <v>MARÍA JOSÉ PABÓN LATORRE</v>
          </cell>
        </row>
        <row r="55">
          <cell r="A55" t="str">
            <v>POS</v>
          </cell>
          <cell r="D55" t="str">
            <v>SERIE 3</v>
          </cell>
        </row>
        <row r="56">
          <cell r="A56">
            <v>1</v>
          </cell>
          <cell r="D56" t="str">
            <v>MARÍA JOSÉ PABÓN LATORRE</v>
          </cell>
        </row>
        <row r="57">
          <cell r="A57">
            <v>2</v>
          </cell>
          <cell r="D57" t="str">
            <v>MARÍA JOSÉ PABÓN LATORRE</v>
          </cell>
        </row>
        <row r="58">
          <cell r="A58">
            <v>3</v>
          </cell>
          <cell r="D58" t="str">
            <v>MARÍA JOSÉ PABÓN LATORRE</v>
          </cell>
        </row>
        <row r="59">
          <cell r="A59">
            <v>4</v>
          </cell>
          <cell r="D59" t="str">
            <v>MARÍA JOSÉ PABÓN LATORRE</v>
          </cell>
        </row>
        <row r="60">
          <cell r="A60">
            <v>5</v>
          </cell>
          <cell r="D60" t="str">
            <v>MARÍA JOSÉ PABÓN LATORRE</v>
          </cell>
        </row>
        <row r="61">
          <cell r="A61">
            <v>6</v>
          </cell>
          <cell r="D61" t="str">
            <v>MARÍA JOSÉ PABÓN LATORRE</v>
          </cell>
        </row>
        <row r="62">
          <cell r="A62">
            <v>7</v>
          </cell>
          <cell r="D62" t="str">
            <v>MARÍA JOSÉ PABÓN LATORRE</v>
          </cell>
        </row>
        <row r="63">
          <cell r="A63">
            <v>8</v>
          </cell>
          <cell r="D63" t="str">
            <v>MARÍA JOSÉ PABÓN LATORRE</v>
          </cell>
        </row>
        <row r="64">
          <cell r="A64">
            <v>9</v>
          </cell>
          <cell r="D64" t="str">
            <v>MARÍA JOSÉ PABÓN LATORRE</v>
          </cell>
        </row>
        <row r="65">
          <cell r="A65">
            <v>10</v>
          </cell>
          <cell r="D65" t="str">
            <v>MARÍA JOSÉ PABÓN LATORRE</v>
          </cell>
        </row>
        <row r="66">
          <cell r="A66">
            <v>11</v>
          </cell>
          <cell r="D66" t="str">
            <v>MARÍA JOSÉ PABÓN LATORRE</v>
          </cell>
        </row>
        <row r="67">
          <cell r="A67">
            <v>12</v>
          </cell>
          <cell r="D67" t="str">
            <v>MARÍA JOSÉ PABÓN LATORRE</v>
          </cell>
        </row>
        <row r="68">
          <cell r="A68">
            <v>13</v>
          </cell>
          <cell r="D68" t="str">
            <v>MARÍA JOSÉ PABÓN LATORRE</v>
          </cell>
        </row>
        <row r="69">
          <cell r="A69">
            <v>14</v>
          </cell>
          <cell r="D69" t="str">
            <v>MARÍA JOSÉ PABÓN LATORRE</v>
          </cell>
        </row>
        <row r="70">
          <cell r="A70">
            <v>15</v>
          </cell>
          <cell r="D70" t="str">
            <v>MARÍA JOSÉ PABÓN LATORRE</v>
          </cell>
        </row>
        <row r="71">
          <cell r="A71">
            <v>16</v>
          </cell>
          <cell r="D71" t="str">
            <v>MARÍA JOSÉ PABÓN LATORRE</v>
          </cell>
        </row>
        <row r="72">
          <cell r="A72">
            <v>17</v>
          </cell>
          <cell r="D72" t="str">
            <v>MARÍA JOSÉ PABÓN LATORRE</v>
          </cell>
        </row>
        <row r="73">
          <cell r="A73">
            <v>18</v>
          </cell>
          <cell r="D73" t="str">
            <v>MARÍA JOSÉ PABÓN LATORRE</v>
          </cell>
        </row>
        <row r="74">
          <cell r="A74">
            <v>19</v>
          </cell>
          <cell r="D74" t="str">
            <v>MARÍA JOSÉ PABÓN LATORRE</v>
          </cell>
        </row>
        <row r="75">
          <cell r="A75">
            <v>20</v>
          </cell>
          <cell r="D75" t="str">
            <v>MARÍA JOSÉ PABÓN LATORRE</v>
          </cell>
        </row>
        <row r="76">
          <cell r="A76">
            <v>21</v>
          </cell>
          <cell r="D76" t="str">
            <v>MARÍA JOSÉ PABÓN LATORRE</v>
          </cell>
        </row>
        <row r="77">
          <cell r="A77">
            <v>22</v>
          </cell>
          <cell r="D77" t="str">
            <v>MARÍA JOSÉ PABÓN LATORRE</v>
          </cell>
        </row>
        <row r="78">
          <cell r="A78">
            <v>23</v>
          </cell>
          <cell r="D78" t="str">
            <v>MARÍA JOSÉ PABÓN LATORRE</v>
          </cell>
        </row>
        <row r="79">
          <cell r="A79">
            <v>24</v>
          </cell>
          <cell r="D79" t="str">
            <v>MARÍA JOSÉ PABÓN LATORRE</v>
          </cell>
        </row>
        <row r="80">
          <cell r="A80">
            <v>25</v>
          </cell>
          <cell r="D80" t="str">
            <v>MARÍA JOSÉ PABÓN LATORRE</v>
          </cell>
        </row>
        <row r="81">
          <cell r="A81">
            <v>26</v>
          </cell>
          <cell r="D81" t="str">
            <v>MARÍA JOSÉ PABÓN LATORRE</v>
          </cell>
        </row>
        <row r="82">
          <cell r="A82">
            <v>27</v>
          </cell>
          <cell r="D82" t="str">
            <v>MARÍA JOSÉ PABÓN LATORRE</v>
          </cell>
        </row>
        <row r="83">
          <cell r="A83">
            <v>28</v>
          </cell>
          <cell r="D83" t="str">
            <v>MARÍA JOSÉ PABÓN LATORRE</v>
          </cell>
        </row>
        <row r="84">
          <cell r="A84">
            <v>29</v>
          </cell>
          <cell r="D84" t="str">
            <v>MARÍA JOSÉ PABÓN LATORRE</v>
          </cell>
        </row>
        <row r="85">
          <cell r="A85">
            <v>30</v>
          </cell>
          <cell r="D85" t="str">
            <v>MARÍA JOSÉ PABÓN LATORRE</v>
          </cell>
        </row>
      </sheetData>
      <sheetData sheetId="36">
        <row r="1">
          <cell r="D1" t="str">
            <v>9 DAMAS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PAULA VALENTINA LARA COELLO</v>
          </cell>
        </row>
        <row r="11">
          <cell r="A11">
            <v>2</v>
          </cell>
          <cell r="D11" t="str">
            <v xml:space="preserve">ANA CAMILA RODRIGUEZ CAMACHO </v>
          </cell>
        </row>
        <row r="12">
          <cell r="A12">
            <v>3</v>
          </cell>
          <cell r="D12" t="str">
            <v>NICOLLE ALEXANDRA RIVERA JURADO</v>
          </cell>
        </row>
        <row r="13">
          <cell r="A13">
            <v>4</v>
          </cell>
          <cell r="D13" t="str">
            <v>VELÚ ISABELA DÁLLEMAN LOTERO</v>
          </cell>
        </row>
        <row r="14">
          <cell r="A14">
            <v>5</v>
          </cell>
          <cell r="D14" t="str">
            <v>DANNA VALENTINA VELASCO CASTAÑEDA</v>
          </cell>
        </row>
        <row r="15">
          <cell r="A15">
            <v>6</v>
          </cell>
          <cell r="D15" t="str">
            <v>THAMY ANTONELLA LAMBRAÑO BLANCO</v>
          </cell>
        </row>
        <row r="16">
          <cell r="A16">
            <v>7</v>
          </cell>
          <cell r="D16" t="str">
            <v>ANGIE CAMILA TARAZONA ROSAS</v>
          </cell>
        </row>
        <row r="17">
          <cell r="A17">
            <v>8</v>
          </cell>
          <cell r="D17" t="str">
            <v>JEIDY ANAHI VIVAS  CASTRO</v>
          </cell>
        </row>
        <row r="18">
          <cell r="A18">
            <v>9</v>
          </cell>
          <cell r="D18" t="str">
            <v>LINDA VALENTINA HERNANDEZ TRUJILLO</v>
          </cell>
        </row>
        <row r="19">
          <cell r="A19">
            <v>10</v>
          </cell>
          <cell r="D19" t="str">
            <v>PAOLA ANDREA PEREZ GARCIA</v>
          </cell>
        </row>
        <row r="20">
          <cell r="A20">
            <v>11</v>
          </cell>
          <cell r="D20" t="str">
            <v>MARÍA CELESTE RAMÍREZ ZAMBRANO</v>
          </cell>
        </row>
        <row r="21">
          <cell r="A21">
            <v>12</v>
          </cell>
          <cell r="D21" t="str">
            <v>DANNA SOFIA YARURO MARTINEZ</v>
          </cell>
        </row>
        <row r="22">
          <cell r="A22">
            <v>13</v>
          </cell>
          <cell r="D22" t="str">
            <v>SALOME RAMOS LEON</v>
          </cell>
        </row>
        <row r="23">
          <cell r="A23">
            <v>14</v>
          </cell>
          <cell r="D23" t="str">
            <v>SHEYLA GABRIELA QUINTERO VILLAMIZAR</v>
          </cell>
        </row>
        <row r="24">
          <cell r="A24">
            <v>15</v>
          </cell>
          <cell r="D24" t="str">
            <v>MARIANA ISABELLA CHAFARDETT GUERRERO</v>
          </cell>
        </row>
        <row r="25">
          <cell r="A25">
            <v>16</v>
          </cell>
          <cell r="D25" t="str">
            <v xml:space="preserve">SHARY DAYANNA PEÑARANDA JAIMES </v>
          </cell>
        </row>
        <row r="26">
          <cell r="A26">
            <v>17</v>
          </cell>
          <cell r="D26" t="str">
            <v xml:space="preserve">JAIDY LINDSEY MOLINA MANZANO </v>
          </cell>
        </row>
        <row r="27">
          <cell r="A27">
            <v>18</v>
          </cell>
          <cell r="D27" t="str">
            <v>MARIA ISABELLA UREÑA ARANGUREN</v>
          </cell>
        </row>
      </sheetData>
      <sheetData sheetId="37">
        <row r="1">
          <cell r="D1" t="str">
            <v>9 DAMAS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PAULA VALENTINA LARA COELLO</v>
          </cell>
        </row>
        <row r="12">
          <cell r="A12">
            <v>2</v>
          </cell>
          <cell r="D12" t="str">
            <v>DANNA VALENTINA VELASCO CASTAÑEDA</v>
          </cell>
        </row>
        <row r="13">
          <cell r="A13">
            <v>3</v>
          </cell>
          <cell r="D13" t="str">
            <v xml:space="preserve">ANA CAMILA RODRIGUEZ CAMACHO </v>
          </cell>
        </row>
        <row r="14">
          <cell r="A14">
            <v>4</v>
          </cell>
          <cell r="D14" t="str">
            <v>NICOLLE ALEXANDRA RIVERA JURADO</v>
          </cell>
        </row>
        <row r="15">
          <cell r="A15">
            <v>5</v>
          </cell>
          <cell r="D15" t="str">
            <v>SALOME RAMOS LEON</v>
          </cell>
        </row>
        <row r="16">
          <cell r="A16">
            <v>6</v>
          </cell>
          <cell r="D16" t="str">
            <v>ANGIE CAMILA TARAZONA ROSAS</v>
          </cell>
        </row>
        <row r="17">
          <cell r="A17">
            <v>7</v>
          </cell>
          <cell r="D17" t="str">
            <v>MARIANA ISABELLA CHAFARDETT GUERRERO</v>
          </cell>
        </row>
        <row r="18">
          <cell r="A18">
            <v>8</v>
          </cell>
          <cell r="D18" t="str">
            <v>THAMY ANTONELLA LAMBRAÑO BLANCO</v>
          </cell>
        </row>
        <row r="19">
          <cell r="A19">
            <v>9</v>
          </cell>
          <cell r="D19" t="str">
            <v>JEIDY ANAHI VIVAS  CASTRO</v>
          </cell>
        </row>
        <row r="20">
          <cell r="A20">
            <v>10</v>
          </cell>
          <cell r="D20" t="str">
            <v xml:space="preserve">JAIDY LINDSEY MOLINA MANZANO </v>
          </cell>
        </row>
        <row r="21">
          <cell r="A21" t="str">
            <v>POS</v>
          </cell>
          <cell r="D21" t="str">
            <v>SERIE 2</v>
          </cell>
        </row>
        <row r="22">
          <cell r="A22">
            <v>1</v>
          </cell>
          <cell r="D22" t="str">
            <v>LINDA VALENTINA HERNANDEZ TRUJILLO</v>
          </cell>
        </row>
        <row r="23">
          <cell r="A23">
            <v>2</v>
          </cell>
          <cell r="D23" t="str">
            <v xml:space="preserve">SHARY DAYANNA PEÑARANDA JAIMES </v>
          </cell>
        </row>
        <row r="24">
          <cell r="A24">
            <v>3</v>
          </cell>
          <cell r="D24" t="str">
            <v>SHEYLA GABRIELA QUINTERO VILLAMIZAR</v>
          </cell>
        </row>
        <row r="25">
          <cell r="A25">
            <v>4</v>
          </cell>
          <cell r="D25" t="str">
            <v>VELÚ ISABELA DÁLLEMAN LOTERO</v>
          </cell>
        </row>
        <row r="26">
          <cell r="A26">
            <v>5</v>
          </cell>
          <cell r="D26" t="str">
            <v>DANNA SOFIA YARURO MARTINEZ</v>
          </cell>
        </row>
        <row r="27">
          <cell r="A27">
            <v>6</v>
          </cell>
          <cell r="D27" t="str">
            <v>MARIA ISABELLA UREÑA ARANGUREN</v>
          </cell>
        </row>
        <row r="28">
          <cell r="A28">
            <v>7</v>
          </cell>
          <cell r="D28" t="str">
            <v>PAOLA ANDREA PEREZ GARCIA</v>
          </cell>
        </row>
        <row r="29">
          <cell r="A29">
            <v>8</v>
          </cell>
          <cell r="D29" t="str">
            <v>MARÍA CELESTE RAMÍREZ ZAMBRANO</v>
          </cell>
        </row>
        <row r="30">
          <cell r="A30">
            <v>9</v>
          </cell>
          <cell r="D30" t="str">
            <v>MARIAM SOPHIA VARGAS DIAZ</v>
          </cell>
        </row>
      </sheetData>
      <sheetData sheetId="38"/>
      <sheetData sheetId="39">
        <row r="1">
          <cell r="A1"/>
          <cell r="D1" t="str">
            <v>9 VARONES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ALEJANDRO GELVEZ ALARCON</v>
          </cell>
        </row>
        <row r="11">
          <cell r="A11">
            <v>2</v>
          </cell>
          <cell r="D11" t="str">
            <v>OBETH SEBASTIAN RAMIREZ CABRERA</v>
          </cell>
        </row>
        <row r="12">
          <cell r="A12">
            <v>3</v>
          </cell>
          <cell r="D12" t="str">
            <v>TAYLOR DANIEL PRATO SANCHEZ</v>
          </cell>
        </row>
        <row r="13">
          <cell r="A13">
            <v>4</v>
          </cell>
          <cell r="D13" t="str">
            <v>DILAN JAEL VELASCO BACCA</v>
          </cell>
        </row>
        <row r="14">
          <cell r="A14">
            <v>5</v>
          </cell>
          <cell r="D14" t="str">
            <v xml:space="preserve">ANGEL YESHUA CARRILLO DAZA </v>
          </cell>
        </row>
        <row r="15">
          <cell r="A15">
            <v>6</v>
          </cell>
          <cell r="D15" t="str">
            <v>MARÍA JOSÉ PABÓN LATORRE</v>
          </cell>
        </row>
        <row r="16">
          <cell r="A16">
            <v>7</v>
          </cell>
          <cell r="D16" t="str">
            <v>MARÍA JOSÉ PABÓN LATORRE</v>
          </cell>
        </row>
        <row r="17">
          <cell r="A17">
            <v>8</v>
          </cell>
          <cell r="D17" t="str">
            <v>MARÍA JOSÉ PABÓN LATORRE</v>
          </cell>
        </row>
        <row r="18">
          <cell r="A18">
            <v>9</v>
          </cell>
          <cell r="D18" t="str">
            <v>MARÍA JOSÉ PABÓN LATORRE</v>
          </cell>
        </row>
        <row r="19">
          <cell r="A19">
            <v>10</v>
          </cell>
          <cell r="D19" t="str">
            <v>MARÍA JOSÉ PABÓN LATORRE</v>
          </cell>
        </row>
        <row r="20">
          <cell r="A20">
            <v>11</v>
          </cell>
          <cell r="D20" t="str">
            <v>MARÍA JOSÉ PABÓN LATORRE</v>
          </cell>
        </row>
        <row r="21">
          <cell r="A21">
            <v>12</v>
          </cell>
          <cell r="D21" t="str">
            <v>MARÍA JOSÉ PABÓN LATORRE</v>
          </cell>
        </row>
        <row r="22">
          <cell r="A22">
            <v>13</v>
          </cell>
          <cell r="D22" t="str">
            <v>MARÍA JOSÉ PABÓN LATORRE</v>
          </cell>
        </row>
        <row r="23">
          <cell r="A23">
            <v>14</v>
          </cell>
          <cell r="D23" t="str">
            <v>MARÍA JOSÉ PABÓN LATORRE</v>
          </cell>
        </row>
        <row r="24">
          <cell r="A24">
            <v>15</v>
          </cell>
          <cell r="D24" t="str">
            <v>MARÍA JOSÉ PABÓN LATORRE</v>
          </cell>
        </row>
        <row r="25">
          <cell r="A25">
            <v>16</v>
          </cell>
          <cell r="D25" t="str">
            <v>MARÍA JOSÉ PABÓN LATORRE</v>
          </cell>
        </row>
        <row r="26">
          <cell r="A26">
            <v>17</v>
          </cell>
          <cell r="D26" t="str">
            <v>MARÍA JOSÉ PABÓN LATORRE</v>
          </cell>
        </row>
        <row r="27">
          <cell r="A27">
            <v>18</v>
          </cell>
          <cell r="D27" t="str">
            <v>MARÍA JOSÉ PABÓN LATORRE</v>
          </cell>
        </row>
        <row r="28">
          <cell r="A28">
            <v>19</v>
          </cell>
          <cell r="D28" t="str">
            <v>MARÍA JOSÉ PABÓN LATORRE</v>
          </cell>
        </row>
        <row r="29">
          <cell r="A29">
            <v>20</v>
          </cell>
          <cell r="D29" t="str">
            <v>MARÍA JOSÉ PABÓN LATORRE</v>
          </cell>
        </row>
        <row r="30">
          <cell r="A30">
            <v>21</v>
          </cell>
          <cell r="D30" t="str">
            <v>MARÍA JOSÉ PABÓN LATORRE</v>
          </cell>
        </row>
        <row r="31">
          <cell r="A31">
            <v>22</v>
          </cell>
          <cell r="D31" t="str">
            <v>MARÍA JOSÉ PABÓN LATORRE</v>
          </cell>
        </row>
        <row r="32">
          <cell r="A32">
            <v>23</v>
          </cell>
          <cell r="D32" t="str">
            <v>MARÍA JOSÉ PABÓN LATORRE</v>
          </cell>
        </row>
        <row r="33">
          <cell r="A33">
            <v>24</v>
          </cell>
          <cell r="D33" t="str">
            <v>MARÍA JOSÉ PABÓN LATORRE</v>
          </cell>
        </row>
        <row r="34">
          <cell r="A34">
            <v>25</v>
          </cell>
          <cell r="D34" t="str">
            <v>MARÍA JOSÉ PABÓN LATORRE</v>
          </cell>
        </row>
        <row r="35">
          <cell r="A35">
            <v>26</v>
          </cell>
          <cell r="D35" t="str">
            <v>MARÍA JOSÉ PABÓN LATORRE</v>
          </cell>
        </row>
        <row r="36">
          <cell r="A36">
            <v>27</v>
          </cell>
          <cell r="D36" t="str">
            <v>MARÍA JOSÉ PABÓN LATORRE</v>
          </cell>
        </row>
        <row r="37">
          <cell r="A37">
            <v>28</v>
          </cell>
          <cell r="D37" t="str">
            <v>MARÍA JOSÉ PABÓN LATORRE</v>
          </cell>
        </row>
        <row r="38">
          <cell r="A38">
            <v>29</v>
          </cell>
          <cell r="D38" t="str">
            <v>MARÍA JOSÉ PABÓN LATORRE</v>
          </cell>
        </row>
        <row r="39">
          <cell r="A39">
            <v>30</v>
          </cell>
          <cell r="D39" t="str">
            <v>MARÍA JOSÉ PABÓN LATORRE</v>
          </cell>
        </row>
        <row r="40">
          <cell r="A40">
            <v>31</v>
          </cell>
          <cell r="D40" t="str">
            <v>MARÍA JOSÉ PABÓN LATORRE</v>
          </cell>
        </row>
        <row r="41">
          <cell r="A41">
            <v>32</v>
          </cell>
          <cell r="D41" t="str">
            <v>MARÍA JOSÉ PABÓN LATORRE</v>
          </cell>
        </row>
        <row r="42">
          <cell r="A42">
            <v>33</v>
          </cell>
          <cell r="D42" t="str">
            <v>MARÍA JOSÉ PABÓN LATORRE</v>
          </cell>
        </row>
        <row r="43">
          <cell r="A43">
            <v>34</v>
          </cell>
          <cell r="D43" t="str">
            <v>MARÍA JOSÉ PABÓN LATORRE</v>
          </cell>
        </row>
        <row r="44">
          <cell r="A44">
            <v>35</v>
          </cell>
          <cell r="D44" t="str">
            <v>MARÍA JOSÉ PABÓN LATORRE</v>
          </cell>
        </row>
        <row r="45">
          <cell r="A45">
            <v>36</v>
          </cell>
          <cell r="D45" t="str">
            <v>MARÍA JOSÉ PABÓN LATORRE</v>
          </cell>
        </row>
        <row r="46">
          <cell r="A46">
            <v>37</v>
          </cell>
          <cell r="D46" t="str">
            <v>MARÍA JOSÉ PABÓN LATORRE</v>
          </cell>
        </row>
        <row r="47">
          <cell r="A47">
            <v>38</v>
          </cell>
          <cell r="D47" t="str">
            <v>MARÍA JOSÉ PABÓN LATORRE</v>
          </cell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40">
        <row r="1">
          <cell r="D1" t="str">
            <v>9 VARONES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ALEJANDRO GELVEZ ALARCON</v>
          </cell>
        </row>
        <row r="12">
          <cell r="A12">
            <v>2</v>
          </cell>
          <cell r="D12" t="str">
            <v>TAYLOR DANIEL PRATO SANCHEZ</v>
          </cell>
        </row>
        <row r="13">
          <cell r="A13">
            <v>3</v>
          </cell>
          <cell r="D13" t="str">
            <v xml:space="preserve">ANGEL YESHUA CARRILLO DAZA </v>
          </cell>
        </row>
        <row r="14">
          <cell r="A14">
            <v>4</v>
          </cell>
          <cell r="D14" t="str">
            <v>DILAN JAEL VELASCO BACCA</v>
          </cell>
        </row>
        <row r="15">
          <cell r="A15">
            <v>5</v>
          </cell>
          <cell r="D15" t="str">
            <v>OBETH SEBASTIAN RAMIREZ CABRERA</v>
          </cell>
        </row>
        <row r="16">
          <cell r="A16">
            <v>6</v>
          </cell>
          <cell r="D16"/>
        </row>
        <row r="17">
          <cell r="A17">
            <v>7</v>
          </cell>
          <cell r="D17"/>
        </row>
        <row r="18">
          <cell r="A18">
            <v>8</v>
          </cell>
          <cell r="D18"/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41">
        <row r="1">
          <cell r="A1"/>
          <cell r="D1" t="str">
            <v>9 VARONES</v>
          </cell>
        </row>
        <row r="2">
          <cell r="A2"/>
          <cell r="D2"/>
        </row>
        <row r="3">
          <cell r="A3"/>
          <cell r="D3"/>
        </row>
        <row r="4">
          <cell r="A4"/>
          <cell r="D4"/>
        </row>
        <row r="5">
          <cell r="A5"/>
          <cell r="D5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ALEJANDRO GELVEZ ALARCON</v>
          </cell>
        </row>
        <row r="12">
          <cell r="A12">
            <v>2</v>
          </cell>
          <cell r="D12" t="str">
            <v>DILAN JAEL VELASCO BACCA</v>
          </cell>
        </row>
        <row r="13">
          <cell r="A13">
            <v>3</v>
          </cell>
          <cell r="D13" t="str">
            <v>TAYLOR DANIEL PRATO SANCHEZ</v>
          </cell>
        </row>
        <row r="14">
          <cell r="A14">
            <v>4</v>
          </cell>
          <cell r="D14" t="str">
            <v xml:space="preserve">ANGEL YESHUA CARRILLO DAZA </v>
          </cell>
        </row>
        <row r="15">
          <cell r="A15">
            <v>5</v>
          </cell>
          <cell r="D15" t="str">
            <v>OBETH SEBASTIAN RAMIREZ CABRERA</v>
          </cell>
        </row>
        <row r="16">
          <cell r="A16">
            <v>6</v>
          </cell>
          <cell r="D16"/>
        </row>
        <row r="17">
          <cell r="A17">
            <v>7</v>
          </cell>
          <cell r="D17"/>
        </row>
        <row r="18">
          <cell r="A18">
            <v>8</v>
          </cell>
          <cell r="D18"/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42">
        <row r="1">
          <cell r="D1" t="str">
            <v>9 VARONES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ANGEL YESHUA CARRILLO DAZA </v>
          </cell>
        </row>
        <row r="11">
          <cell r="A11">
            <v>2</v>
          </cell>
          <cell r="D11" t="str">
            <v>ALEJANDRO GELVEZ ALARCON</v>
          </cell>
        </row>
        <row r="12">
          <cell r="A12">
            <v>3</v>
          </cell>
          <cell r="D12" t="str">
            <v>DILAN JAEL VELASCO BACCA</v>
          </cell>
        </row>
        <row r="13">
          <cell r="A13">
            <v>4</v>
          </cell>
          <cell r="D13" t="str">
            <v>OBETH SEBASTIAN RAMIREZ CABRERA</v>
          </cell>
        </row>
        <row r="14">
          <cell r="A14">
            <v>5</v>
          </cell>
          <cell r="D14" t="str">
            <v>TAYLOR DANIEL PRATO SANCHEZ</v>
          </cell>
        </row>
      </sheetData>
      <sheetData sheetId="43">
        <row r="1">
          <cell r="D1" t="str">
            <v>9 VARONES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ALEJANDRO GELVEZ ALARCON</v>
          </cell>
        </row>
        <row r="11">
          <cell r="A11">
            <v>2</v>
          </cell>
          <cell r="D11" t="str">
            <v>DILAN JAEL VELASCO BACCA</v>
          </cell>
        </row>
        <row r="12">
          <cell r="A12">
            <v>3</v>
          </cell>
          <cell r="D12" t="str">
            <v>TAYLOR DANIEL PRATO SANCHEZ</v>
          </cell>
        </row>
        <row r="13">
          <cell r="A13">
            <v>4</v>
          </cell>
          <cell r="D13" t="str">
            <v xml:space="preserve">ANGEL YESHUA CARRILLO DAZA </v>
          </cell>
        </row>
        <row r="14">
          <cell r="A14">
            <v>5</v>
          </cell>
          <cell r="D14" t="str">
            <v>OBETH SEBASTIAN RAMIREZ CABRERA</v>
          </cell>
        </row>
        <row r="15">
          <cell r="A15">
            <v>50</v>
          </cell>
        </row>
      </sheetData>
      <sheetData sheetId="44"/>
      <sheetData sheetId="45">
        <row r="1">
          <cell r="D1" t="str">
            <v>10 DAMAS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SALOME SERRANO SANCHEZ</v>
          </cell>
        </row>
        <row r="11">
          <cell r="A11">
            <v>2</v>
          </cell>
          <cell r="D11" t="str">
            <v xml:space="preserve">MARIA JOSE GARCIA GIRALDO </v>
          </cell>
        </row>
        <row r="12">
          <cell r="A12">
            <v>3</v>
          </cell>
          <cell r="D12" t="str">
            <v>ORIANA VALERIA ORTEGA VALENCIA</v>
          </cell>
        </row>
        <row r="13">
          <cell r="A13">
            <v>4</v>
          </cell>
          <cell r="D13" t="str">
            <v>MARIANGEL PATIÑO PATIÑO</v>
          </cell>
        </row>
        <row r="14">
          <cell r="A14">
            <v>5</v>
          </cell>
          <cell r="D14" t="str">
            <v>LAURA VANELA MONCADA DELGADO</v>
          </cell>
        </row>
        <row r="15">
          <cell r="A15">
            <v>6</v>
          </cell>
          <cell r="D15" t="str">
            <v>JESSIRE RIVAS</v>
          </cell>
        </row>
        <row r="16">
          <cell r="A16">
            <v>7</v>
          </cell>
          <cell r="D16" t="str">
            <v xml:space="preserve">MAILYN VALERIA COBOS JAIMES </v>
          </cell>
        </row>
        <row r="17">
          <cell r="A17">
            <v>8</v>
          </cell>
          <cell r="D17" t="str">
            <v>VALERIA SEDANO JURADO</v>
          </cell>
        </row>
        <row r="18">
          <cell r="A18">
            <v>9</v>
          </cell>
          <cell r="D18" t="str">
            <v xml:space="preserve">ADRIANA LORENA REYES PÁEZ </v>
          </cell>
        </row>
        <row r="19">
          <cell r="A19">
            <v>10</v>
          </cell>
          <cell r="D19" t="str">
            <v>CHARITH KATERINNE ROJAS BAUTISTA</v>
          </cell>
        </row>
        <row r="20">
          <cell r="A20">
            <v>11</v>
          </cell>
          <cell r="D20" t="str">
            <v>MARIA SOFIA NUÑEZ BOLAÑOS</v>
          </cell>
        </row>
        <row r="21">
          <cell r="A21">
            <v>12</v>
          </cell>
          <cell r="D21" t="str">
            <v>LUNA VALENTINA HINOJOSA BAYONA</v>
          </cell>
        </row>
        <row r="22">
          <cell r="A22">
            <v>13</v>
          </cell>
          <cell r="D22" t="str">
            <v>ARANHZA LOREANNE CASTELLANOS ROJAS</v>
          </cell>
        </row>
        <row r="23">
          <cell r="A23">
            <v>14</v>
          </cell>
          <cell r="D23" t="str">
            <v>GREYMAR KAMILA RINCON BALCUCHO</v>
          </cell>
        </row>
        <row r="24">
          <cell r="A24">
            <v>15</v>
          </cell>
          <cell r="D24" t="str">
            <v>JAIDY MICHEL BUSTAMANTE MARIN</v>
          </cell>
        </row>
        <row r="25">
          <cell r="A25">
            <v>16</v>
          </cell>
          <cell r="D25" t="str">
            <v>SHARITH SOFIA MONTAÑEZ LEYTON</v>
          </cell>
        </row>
        <row r="26">
          <cell r="A26">
            <v>17</v>
          </cell>
          <cell r="D26" t="str">
            <v>KARLA VIVIANA SUAREZ FERNANDEZ</v>
          </cell>
        </row>
        <row r="27">
          <cell r="A27">
            <v>18</v>
          </cell>
          <cell r="D27" t="str">
            <v xml:space="preserve">ARIANNE SOFIA PEÑA SUAREZ </v>
          </cell>
        </row>
        <row r="28">
          <cell r="A28">
            <v>19</v>
          </cell>
          <cell r="D28" t="str">
            <v>SARA VALERIA SILVA IVAÑEZ</v>
          </cell>
        </row>
        <row r="29">
          <cell r="A29">
            <v>20</v>
          </cell>
          <cell r="D29" t="str">
            <v>VALERY JOHANA PEREZ JAIMES</v>
          </cell>
        </row>
        <row r="30">
          <cell r="A30">
            <v>21</v>
          </cell>
          <cell r="D30" t="str">
            <v>NIKOL JULIANA RUIZ BARBOSA</v>
          </cell>
        </row>
        <row r="31">
          <cell r="A31">
            <v>22</v>
          </cell>
          <cell r="D31" t="str">
            <v xml:space="preserve">LUISANA CÁCERES CHACÓN </v>
          </cell>
        </row>
        <row r="32">
          <cell r="A32">
            <v>23</v>
          </cell>
          <cell r="D32" t="str">
            <v>LUISA VALENTINA SANCHEZ MARQUEZ</v>
          </cell>
        </row>
        <row r="33">
          <cell r="A33">
            <v>24</v>
          </cell>
          <cell r="D33" t="str">
            <v>GISELLE VALENTINA  RODRÍGUEZ DUARTE</v>
          </cell>
        </row>
        <row r="34">
          <cell r="A34">
            <v>25</v>
          </cell>
          <cell r="D34" t="str">
            <v>ISABELA CASTRO AREVALO</v>
          </cell>
        </row>
        <row r="35">
          <cell r="A35">
            <v>26</v>
          </cell>
          <cell r="D35" t="str">
            <v>KENDRY VALENTINA CABALLERO CÁRDENAS</v>
          </cell>
        </row>
        <row r="36">
          <cell r="A36">
            <v>27</v>
          </cell>
          <cell r="D36" t="str">
            <v>NORANY AGUILAR BALLESTEROS</v>
          </cell>
        </row>
        <row r="37">
          <cell r="A37">
            <v>28</v>
          </cell>
          <cell r="D37" t="str">
            <v>MARIA ALEJANDRA LARGO HERNANDEZ</v>
          </cell>
        </row>
        <row r="38">
          <cell r="A38">
            <v>29</v>
          </cell>
          <cell r="D38" t="str">
            <v xml:space="preserve">HADE GISSEL ARIZA RODRIGUEZ </v>
          </cell>
        </row>
        <row r="39">
          <cell r="A39">
            <v>30</v>
          </cell>
          <cell r="D39" t="str">
            <v xml:space="preserve">MARIA JOSE GIL DAZA </v>
          </cell>
        </row>
        <row r="40">
          <cell r="A40">
            <v>31</v>
          </cell>
          <cell r="D40" t="str">
            <v>ALISSON SARIETH BENITEZ VALDERRAMA</v>
          </cell>
        </row>
        <row r="41">
          <cell r="A41">
            <v>32</v>
          </cell>
          <cell r="D41" t="str">
            <v>ISABEL JULIANA PEDROZA LAGUADO</v>
          </cell>
        </row>
        <row r="42">
          <cell r="A42">
            <v>33</v>
          </cell>
          <cell r="D42" t="str">
            <v>YESLI LUISANA DONADO SÁNCHEZ</v>
          </cell>
        </row>
        <row r="43">
          <cell r="A43">
            <v>34</v>
          </cell>
          <cell r="D43" t="str">
            <v>ASHLEY SOFIA GALVAN RODRIGUEZ</v>
          </cell>
        </row>
        <row r="44">
          <cell r="A44">
            <v>35</v>
          </cell>
          <cell r="D44" t="str">
            <v xml:space="preserve">MAITE SOFIA DAVILA SANCHEZ </v>
          </cell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46">
        <row r="1">
          <cell r="D1" t="str">
            <v>10 DAMAS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ORIANA VALERIA ORTEGA VALENCIA</v>
          </cell>
        </row>
        <row r="11">
          <cell r="A11">
            <v>2</v>
          </cell>
          <cell r="D11" t="str">
            <v xml:space="preserve">MAILYN VALERIA COBOS JAIMES </v>
          </cell>
        </row>
        <row r="12">
          <cell r="A12">
            <v>3</v>
          </cell>
          <cell r="D12" t="str">
            <v xml:space="preserve">ADRIANA LORENA REYES PÁEZ </v>
          </cell>
        </row>
        <row r="13">
          <cell r="A13">
            <v>4</v>
          </cell>
          <cell r="D13" t="str">
            <v>JESSIRE RIVAS</v>
          </cell>
        </row>
        <row r="14">
          <cell r="A14">
            <v>5</v>
          </cell>
          <cell r="D14" t="str">
            <v>VALERIA SEDANO JURADO</v>
          </cell>
        </row>
        <row r="15">
          <cell r="A15">
            <v>6</v>
          </cell>
          <cell r="D15" t="str">
            <v>MARIA SOFIA NUÑEZ BOLAÑOS</v>
          </cell>
        </row>
        <row r="16">
          <cell r="A16">
            <v>7</v>
          </cell>
          <cell r="D16" t="str">
            <v>LUNA VALENTINA HINOJOSA BAYONA</v>
          </cell>
        </row>
        <row r="17">
          <cell r="A17">
            <v>8</v>
          </cell>
          <cell r="D17" t="str">
            <v xml:space="preserve">MARIA JOSE GARCIA GIRALDO </v>
          </cell>
        </row>
        <row r="18">
          <cell r="A18">
            <v>9</v>
          </cell>
          <cell r="D18" t="str">
            <v>NIKOL JULIANA RUIZ BARBOSA</v>
          </cell>
        </row>
        <row r="19">
          <cell r="A19">
            <v>10</v>
          </cell>
          <cell r="D19" t="str">
            <v>MARIANGEL PATIÑO PATIÑO</v>
          </cell>
        </row>
        <row r="20">
          <cell r="A20">
            <v>11</v>
          </cell>
          <cell r="D20" t="str">
            <v>JAIDY MICHEL BUSTAMANTE MARIN</v>
          </cell>
        </row>
        <row r="21">
          <cell r="A21">
            <v>12</v>
          </cell>
          <cell r="D21" t="str">
            <v>ARANHZA LOREANNE CASTELLANOS ROJAS</v>
          </cell>
        </row>
        <row r="22">
          <cell r="A22">
            <v>13</v>
          </cell>
          <cell r="D22" t="str">
            <v>LAURA VANELA MONCADA DELGADO</v>
          </cell>
        </row>
        <row r="23">
          <cell r="A23">
            <v>14</v>
          </cell>
          <cell r="D23" t="str">
            <v>VALERY JOHANA PEREZ JAIMES</v>
          </cell>
        </row>
        <row r="24">
          <cell r="A24">
            <v>15</v>
          </cell>
          <cell r="D24" t="str">
            <v>SALOME SERRANO SANCHEZ</v>
          </cell>
        </row>
        <row r="25">
          <cell r="A25">
            <v>16</v>
          </cell>
          <cell r="D25" t="str">
            <v>SARA VALERIA SILVA IVAÑEZ</v>
          </cell>
        </row>
        <row r="26">
          <cell r="A26">
            <v>17</v>
          </cell>
          <cell r="D26" t="str">
            <v>NORANY AGUILAR BALLESTEROS</v>
          </cell>
        </row>
        <row r="27">
          <cell r="A27">
            <v>18</v>
          </cell>
          <cell r="D27" t="str">
            <v>LUISA VALENTINA SANCHEZ MARQUEZ</v>
          </cell>
        </row>
        <row r="28">
          <cell r="A28">
            <v>19</v>
          </cell>
          <cell r="D28" t="str">
            <v>ISABELA CASTRO AREVALO</v>
          </cell>
        </row>
        <row r="29">
          <cell r="A29">
            <v>20</v>
          </cell>
          <cell r="D29" t="str">
            <v>ASHLEY SOFIA GALVAN RODRIGUEZ</v>
          </cell>
        </row>
        <row r="30">
          <cell r="A30">
            <v>21</v>
          </cell>
          <cell r="D30" t="str">
            <v>KENDRY VALENTINA CABALLERO CÁRDENAS</v>
          </cell>
        </row>
        <row r="31">
          <cell r="A31">
            <v>22</v>
          </cell>
          <cell r="D31" t="str">
            <v>SHARITH SOFIA MONTAÑEZ LEYTON</v>
          </cell>
        </row>
        <row r="32">
          <cell r="A32">
            <v>23</v>
          </cell>
          <cell r="D32" t="str">
            <v>GREYMAR KAMILA RINCON BALCUCHO</v>
          </cell>
        </row>
        <row r="33">
          <cell r="A33">
            <v>24</v>
          </cell>
          <cell r="D33" t="str">
            <v>CHARITH KATERINNE ROJAS BAUTISTA</v>
          </cell>
        </row>
        <row r="34">
          <cell r="A34">
            <v>25</v>
          </cell>
          <cell r="D34" t="str">
            <v>GISELLE VALENTINA  RODRÍGUEZ DUARTE</v>
          </cell>
        </row>
        <row r="35">
          <cell r="A35">
            <v>26</v>
          </cell>
          <cell r="D35" t="str">
            <v xml:space="preserve">LUISANA CÁCERES CHACÓN </v>
          </cell>
        </row>
        <row r="36">
          <cell r="A36">
            <v>27</v>
          </cell>
          <cell r="D36" t="str">
            <v>MARIA ALEJANDRA LARGO HERNANDEZ</v>
          </cell>
        </row>
        <row r="37">
          <cell r="A37">
            <v>28</v>
          </cell>
          <cell r="D37" t="str">
            <v>ISABEL JULIANA PEDROZA LAGUADO</v>
          </cell>
        </row>
        <row r="38">
          <cell r="A38">
            <v>29</v>
          </cell>
          <cell r="D38" t="str">
            <v>YESLI LUISANA DONADO SÁNCHEZ</v>
          </cell>
        </row>
        <row r="39">
          <cell r="A39">
            <v>30</v>
          </cell>
          <cell r="D39" t="str">
            <v xml:space="preserve">HADE GISSEL ARIZA RODRIGUEZ </v>
          </cell>
        </row>
        <row r="40">
          <cell r="A40">
            <v>31</v>
          </cell>
          <cell r="D40" t="str">
            <v>KARLA VIVIANA SUAREZ FERNANDEZ</v>
          </cell>
        </row>
        <row r="41">
          <cell r="A41">
            <v>32</v>
          </cell>
          <cell r="D41" t="str">
            <v>ALISSON SARIETH BENITEZ VALDERRAMA</v>
          </cell>
        </row>
        <row r="42">
          <cell r="A42">
            <v>33</v>
          </cell>
          <cell r="D42" t="str">
            <v xml:space="preserve">MAITE SOFIA DAVILA SANCHEZ </v>
          </cell>
        </row>
        <row r="43">
          <cell r="A43">
            <v>34</v>
          </cell>
          <cell r="D43" t="str">
            <v xml:space="preserve">MARIA JOSE GIL DAZA </v>
          </cell>
        </row>
        <row r="44">
          <cell r="A44">
            <v>5</v>
          </cell>
          <cell r="D44" t="str">
            <v>MARÍA JOSÉ PABÓN LATORRE</v>
          </cell>
        </row>
        <row r="45">
          <cell r="A45">
            <v>6</v>
          </cell>
          <cell r="D45" t="str">
            <v>MARÍA JOSÉ PABÓN LATORRE</v>
          </cell>
        </row>
        <row r="46">
          <cell r="A46">
            <v>7</v>
          </cell>
          <cell r="D46" t="str">
            <v>MARÍA JOSÉ PABÓN LATORRE</v>
          </cell>
        </row>
        <row r="47">
          <cell r="A47">
            <v>8</v>
          </cell>
          <cell r="D47" t="str">
            <v>MARÍA JOSÉ PABÓN LATORRE</v>
          </cell>
        </row>
        <row r="48">
          <cell r="A48">
            <v>9</v>
          </cell>
          <cell r="D48" t="str">
            <v>MARÍA JOSÉ PABÓN LATORRE</v>
          </cell>
        </row>
        <row r="49">
          <cell r="A49">
            <v>10</v>
          </cell>
          <cell r="D49" t="str">
            <v>MARÍA JOSÉ PABÓN LATORRE</v>
          </cell>
        </row>
        <row r="50">
          <cell r="A50">
            <v>11</v>
          </cell>
          <cell r="D50" t="str">
            <v>MARÍA JOSÉ PABÓN LATORRE</v>
          </cell>
        </row>
        <row r="51">
          <cell r="A51">
            <v>12</v>
          </cell>
          <cell r="D51" t="str">
            <v>MARÍA JOSÉ PABÓN LATORRE</v>
          </cell>
        </row>
        <row r="52">
          <cell r="A52">
            <v>13</v>
          </cell>
          <cell r="D52" t="str">
            <v>MARÍA JOSÉ PABÓN LATORRE</v>
          </cell>
        </row>
        <row r="53">
          <cell r="A53">
            <v>14</v>
          </cell>
          <cell r="D53" t="str">
            <v>MARÍA JOSÉ PABÓN LATORRE</v>
          </cell>
        </row>
        <row r="54">
          <cell r="A54">
            <v>15</v>
          </cell>
          <cell r="D54" t="str">
            <v>MARÍA JOSÉ PABÓN LATORRE</v>
          </cell>
        </row>
        <row r="55">
          <cell r="A55">
            <v>16</v>
          </cell>
          <cell r="D55" t="str">
            <v>MARÍA JOSÉ PABÓN LATORRE</v>
          </cell>
        </row>
        <row r="56">
          <cell r="A56">
            <v>17</v>
          </cell>
          <cell r="D56" t="str">
            <v>MARÍA JOSÉ PABÓN LATORRE</v>
          </cell>
        </row>
        <row r="57">
          <cell r="A57">
            <v>18</v>
          </cell>
          <cell r="D57" t="str">
            <v>MARÍA JOSÉ PABÓN LATORRE</v>
          </cell>
        </row>
        <row r="58">
          <cell r="A58">
            <v>19</v>
          </cell>
          <cell r="D58" t="str">
            <v>MARÍA JOSÉ PABÓN LATORRE</v>
          </cell>
        </row>
        <row r="59">
          <cell r="A59">
            <v>20</v>
          </cell>
          <cell r="D59" t="str">
            <v>MARÍA JOSÉ PABÓN LATORRE</v>
          </cell>
        </row>
        <row r="60">
          <cell r="A60">
            <v>21</v>
          </cell>
          <cell r="D60" t="str">
            <v>MARÍA JOSÉ PABÓN LATORRE</v>
          </cell>
        </row>
        <row r="61">
          <cell r="A61">
            <v>22</v>
          </cell>
          <cell r="D61" t="str">
            <v>MARÍA JOSÉ PABÓN LATORRE</v>
          </cell>
        </row>
        <row r="62">
          <cell r="A62">
            <v>23</v>
          </cell>
          <cell r="D62" t="str">
            <v>MARÍA JOSÉ PABÓN LATORRE</v>
          </cell>
        </row>
        <row r="63">
          <cell r="A63">
            <v>24</v>
          </cell>
          <cell r="D63" t="str">
            <v>MARÍA JOSÉ PABÓN LATORRE</v>
          </cell>
        </row>
        <row r="64">
          <cell r="A64">
            <v>25</v>
          </cell>
          <cell r="D64" t="str">
            <v>MARÍA JOSÉ PABÓN LATORRE</v>
          </cell>
        </row>
        <row r="65">
          <cell r="A65">
            <v>26</v>
          </cell>
          <cell r="D65" t="str">
            <v>MARÍA JOSÉ PABÓN LATORRE</v>
          </cell>
        </row>
        <row r="66">
          <cell r="A66">
            <v>27</v>
          </cell>
          <cell r="D66" t="str">
            <v>MARÍA JOSÉ PABÓN LATORRE</v>
          </cell>
        </row>
        <row r="67">
          <cell r="A67">
            <v>28</v>
          </cell>
          <cell r="D67" t="str">
            <v>MARÍA JOSÉ PABÓN LATORRE</v>
          </cell>
        </row>
        <row r="68">
          <cell r="A68">
            <v>29</v>
          </cell>
          <cell r="D68" t="str">
            <v>MARÍA JOSÉ PABÓN LATORRE</v>
          </cell>
        </row>
        <row r="69">
          <cell r="A69">
            <v>30</v>
          </cell>
          <cell r="D69" t="str">
            <v>MARÍA JOSÉ PABÓN LATORRE</v>
          </cell>
        </row>
        <row r="70">
          <cell r="A70">
            <v>31</v>
          </cell>
          <cell r="D70" t="str">
            <v>MARÍA JOSÉ PABÓN LATORRE</v>
          </cell>
        </row>
        <row r="71">
          <cell r="A71">
            <v>32</v>
          </cell>
          <cell r="D71" t="str">
            <v>MARÍA JOSÉ PABÓN LATORRE</v>
          </cell>
        </row>
        <row r="72">
          <cell r="A72">
            <v>33</v>
          </cell>
          <cell r="D72" t="str">
            <v>MARÍA JOSÉ PABÓN LATORRE</v>
          </cell>
        </row>
        <row r="73">
          <cell r="A73">
            <v>34</v>
          </cell>
          <cell r="D73" t="str">
            <v>MARÍA JOSÉ PABÓN LATORRE</v>
          </cell>
        </row>
        <row r="74">
          <cell r="A74">
            <v>35</v>
          </cell>
          <cell r="D74" t="str">
            <v>MARÍA JOSÉ PABÓN LATORRE</v>
          </cell>
        </row>
        <row r="75">
          <cell r="A75">
            <v>36</v>
          </cell>
          <cell r="D75" t="str">
            <v>MARÍA JOSÉ PABÓN LATORRE</v>
          </cell>
        </row>
        <row r="76">
          <cell r="A76">
            <v>37</v>
          </cell>
          <cell r="D76" t="str">
            <v>MARÍA JOSÉ PABÓN LATORRE</v>
          </cell>
        </row>
        <row r="77">
          <cell r="A77">
            <v>38</v>
          </cell>
          <cell r="D77" t="str">
            <v>MARÍA JOSÉ PABÓN LATORRE</v>
          </cell>
        </row>
        <row r="78">
          <cell r="A78">
            <v>39</v>
          </cell>
          <cell r="D78" t="str">
            <v>MARÍA JOSÉ PABÓN LATORRE</v>
          </cell>
        </row>
        <row r="79">
          <cell r="A79">
            <v>40</v>
          </cell>
          <cell r="D79" t="str">
            <v>MARÍA JOSÉ PABÓN LATORRE</v>
          </cell>
        </row>
        <row r="80">
          <cell r="A80">
            <v>41</v>
          </cell>
          <cell r="D80" t="str">
            <v>MARÍA JOSÉ PABÓN LATORRE</v>
          </cell>
        </row>
        <row r="81">
          <cell r="A81">
            <v>42</v>
          </cell>
          <cell r="D81" t="str">
            <v>MARÍA JOSÉ PABÓN LATORRE</v>
          </cell>
        </row>
        <row r="82">
          <cell r="A82">
            <v>43</v>
          </cell>
          <cell r="D82" t="str">
            <v>MARÍA JOSÉ PABÓN LATORRE</v>
          </cell>
        </row>
        <row r="83">
          <cell r="A83">
            <v>44</v>
          </cell>
          <cell r="D83" t="str">
            <v>MARÍA JOSÉ PABÓN LATORRE</v>
          </cell>
        </row>
        <row r="84">
          <cell r="A84">
            <v>45</v>
          </cell>
          <cell r="D84" t="str">
            <v>MARÍA JOSÉ PABÓN LATORRE</v>
          </cell>
        </row>
        <row r="85">
          <cell r="A85">
            <v>46</v>
          </cell>
          <cell r="D85" t="str">
            <v>MARÍA JOSÉ PABÓN LATORRE</v>
          </cell>
        </row>
        <row r="86">
          <cell r="A86">
            <v>47</v>
          </cell>
          <cell r="D86" t="str">
            <v>MARÍA JOSÉ PABÓN LATORRE</v>
          </cell>
        </row>
        <row r="87">
          <cell r="A87">
            <v>48</v>
          </cell>
          <cell r="D87" t="str">
            <v>MARÍA JOSÉ PABÓN LATORRE</v>
          </cell>
        </row>
        <row r="88">
          <cell r="A88">
            <v>49</v>
          </cell>
          <cell r="D88" t="str">
            <v>MARÍA JOSÉ PABÓN LATORRE</v>
          </cell>
        </row>
        <row r="89">
          <cell r="A89">
            <v>20</v>
          </cell>
          <cell r="D89"/>
        </row>
        <row r="90">
          <cell r="A90">
            <v>21</v>
          </cell>
          <cell r="D90"/>
        </row>
        <row r="91">
          <cell r="A91">
            <v>22</v>
          </cell>
          <cell r="D91"/>
        </row>
        <row r="92">
          <cell r="A92">
            <v>23</v>
          </cell>
          <cell r="D92"/>
        </row>
        <row r="93">
          <cell r="A93">
            <v>24</v>
          </cell>
          <cell r="D93"/>
        </row>
        <row r="94">
          <cell r="A94">
            <v>25</v>
          </cell>
          <cell r="D94"/>
        </row>
        <row r="95">
          <cell r="A95">
            <v>26</v>
          </cell>
          <cell r="D95"/>
        </row>
        <row r="96">
          <cell r="A96">
            <v>27</v>
          </cell>
          <cell r="D96"/>
        </row>
        <row r="97">
          <cell r="A97">
            <v>28</v>
          </cell>
          <cell r="D97"/>
        </row>
        <row r="98">
          <cell r="A98">
            <v>29</v>
          </cell>
          <cell r="D98"/>
        </row>
        <row r="99">
          <cell r="A99">
            <v>30</v>
          </cell>
          <cell r="D99"/>
        </row>
        <row r="100">
          <cell r="A100">
            <v>50</v>
          </cell>
        </row>
        <row r="101">
          <cell r="A101">
            <v>50</v>
          </cell>
        </row>
      </sheetData>
      <sheetData sheetId="47">
        <row r="1">
          <cell r="D1" t="str">
            <v>10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 xml:space="preserve">ADRIANA LORENA REYES PÁEZ </v>
          </cell>
        </row>
        <row r="12">
          <cell r="A12">
            <v>2</v>
          </cell>
          <cell r="D12" t="str">
            <v>LUNA VALENTINA HINOJOSA BAYONA</v>
          </cell>
        </row>
        <row r="13">
          <cell r="A13">
            <v>3</v>
          </cell>
          <cell r="D13" t="str">
            <v>NORANY AGUILAR BALLESTEROS</v>
          </cell>
        </row>
        <row r="14">
          <cell r="A14">
            <v>4</v>
          </cell>
          <cell r="D14" t="str">
            <v>ASHLEY SOFIA GALVAN RODRIGUEZ</v>
          </cell>
        </row>
        <row r="15">
          <cell r="A15">
            <v>5</v>
          </cell>
          <cell r="D15" t="str">
            <v>YESLI LUISANA DONADO SÁNCHEZ</v>
          </cell>
        </row>
        <row r="16">
          <cell r="A16">
            <v>6</v>
          </cell>
          <cell r="D16" t="str">
            <v>ARANHZA LOREANNE CASTELLANOS ROJAS</v>
          </cell>
        </row>
        <row r="17">
          <cell r="A17">
            <v>7</v>
          </cell>
          <cell r="D17" t="str">
            <v>MARIA ALEJANDRA LARGO HERNANDEZ</v>
          </cell>
        </row>
        <row r="18">
          <cell r="A18">
            <v>8</v>
          </cell>
          <cell r="D18" t="str">
            <v>KENDRY VALENTINA CABALLERO CÁRDENAS</v>
          </cell>
        </row>
        <row r="19">
          <cell r="A19">
            <v>9</v>
          </cell>
          <cell r="D19" t="str">
            <v>MARÍA JOSÉ PABÓN LATORRE</v>
          </cell>
        </row>
        <row r="20">
          <cell r="A20">
            <v>10</v>
          </cell>
          <cell r="D20" t="str">
            <v>MARÍA JOSÉ PABÓN LATORRE</v>
          </cell>
        </row>
        <row r="21">
          <cell r="A21">
            <v>11</v>
          </cell>
          <cell r="D21" t="str">
            <v>MARÍA JOSÉ PABÓN LATORRE</v>
          </cell>
        </row>
        <row r="22">
          <cell r="A22">
            <v>12</v>
          </cell>
          <cell r="D22" t="str">
            <v>MARÍA JOSÉ PABÓN LATORRE</v>
          </cell>
        </row>
        <row r="23">
          <cell r="A23">
            <v>13</v>
          </cell>
          <cell r="D23" t="str">
            <v>MARÍA JOSÉ PABÓN LATORRE</v>
          </cell>
        </row>
        <row r="24">
          <cell r="A24">
            <v>14</v>
          </cell>
          <cell r="D24" t="str">
            <v>MARÍA JOSÉ PABÓN LATORRE</v>
          </cell>
        </row>
        <row r="25">
          <cell r="A25">
            <v>15</v>
          </cell>
          <cell r="D25" t="str">
            <v>MARÍA JOSÉ PABÓN LATORRE</v>
          </cell>
        </row>
        <row r="26">
          <cell r="A26">
            <v>16</v>
          </cell>
          <cell r="D26" t="str">
            <v>MARÍA JOSÉ PABÓN LATORRE</v>
          </cell>
        </row>
        <row r="27">
          <cell r="A27">
            <v>17</v>
          </cell>
          <cell r="D27" t="str">
            <v>MARÍA JOSÉ PABÓN LATORRE</v>
          </cell>
        </row>
        <row r="28">
          <cell r="A28">
            <v>18</v>
          </cell>
          <cell r="D28" t="str">
            <v>MARÍA JOSÉ PABÓN LATORRE</v>
          </cell>
        </row>
        <row r="29">
          <cell r="A29">
            <v>19</v>
          </cell>
          <cell r="D29" t="str">
            <v>MARÍA JOSÉ PABÓN LATORRE</v>
          </cell>
        </row>
        <row r="30">
          <cell r="A30">
            <v>20</v>
          </cell>
          <cell r="D30" t="str">
            <v>MARÍA JOSÉ PABÓN LATORRE</v>
          </cell>
        </row>
        <row r="31">
          <cell r="A31">
            <v>21</v>
          </cell>
          <cell r="D31" t="str">
            <v>MARÍA JOSÉ PABÓN LATORRE</v>
          </cell>
        </row>
        <row r="32">
          <cell r="A32">
            <v>22</v>
          </cell>
          <cell r="D32" t="str">
            <v>MARÍA JOSÉ PABÓN LATORRE</v>
          </cell>
        </row>
        <row r="33">
          <cell r="A33">
            <v>23</v>
          </cell>
          <cell r="D33" t="str">
            <v>MARÍA JOSÉ PABÓN LATORRE</v>
          </cell>
        </row>
        <row r="34">
          <cell r="A34">
            <v>24</v>
          </cell>
          <cell r="D34" t="str">
            <v>MARÍA JOSÉ PABÓN LATORRE</v>
          </cell>
        </row>
        <row r="35">
          <cell r="A35">
            <v>25</v>
          </cell>
          <cell r="D35" t="str">
            <v>MARÍA JOSÉ PABÓN LATORRE</v>
          </cell>
        </row>
        <row r="36">
          <cell r="A36">
            <v>26</v>
          </cell>
          <cell r="D36" t="str">
            <v>MARÍA JOSÉ PABÓN LATORRE</v>
          </cell>
        </row>
        <row r="37">
          <cell r="A37">
            <v>27</v>
          </cell>
          <cell r="D37" t="str">
            <v>MARÍA JOSÉ PABÓN LATORRE</v>
          </cell>
        </row>
        <row r="38">
          <cell r="A38">
            <v>28</v>
          </cell>
          <cell r="D38" t="str">
            <v>MARÍA JOSÉ PABÓN LATORRE</v>
          </cell>
        </row>
        <row r="39">
          <cell r="A39">
            <v>29</v>
          </cell>
          <cell r="D39" t="str">
            <v>MARÍA JOSÉ PABÓN LATORRE</v>
          </cell>
        </row>
        <row r="40">
          <cell r="A40">
            <v>30</v>
          </cell>
          <cell r="D40" t="str">
            <v>MARÍA JOSÉ PABÓN LATORRE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 t="str">
            <v>JESSIRE RIVAS</v>
          </cell>
        </row>
        <row r="43">
          <cell r="A43">
            <v>2</v>
          </cell>
          <cell r="D43" t="str">
            <v>MARIANGEL PATIÑO PATIÑO</v>
          </cell>
        </row>
        <row r="44">
          <cell r="A44">
            <v>3</v>
          </cell>
          <cell r="D44" t="str">
            <v>LUISA VALENTINA SANCHEZ MARQUEZ</v>
          </cell>
        </row>
        <row r="45">
          <cell r="A45">
            <v>4</v>
          </cell>
          <cell r="D45" t="str">
            <v>CHARITH KATERINNE ROJAS BAUTISTA</v>
          </cell>
        </row>
        <row r="46">
          <cell r="A46">
            <v>5</v>
          </cell>
          <cell r="D46" t="str">
            <v>VALERIA SEDANO JURADO</v>
          </cell>
        </row>
        <row r="47">
          <cell r="A47">
            <v>6</v>
          </cell>
          <cell r="D47" t="str">
            <v>LAURA VANELA MONCADA DELGADO</v>
          </cell>
        </row>
        <row r="48">
          <cell r="A48">
            <v>7</v>
          </cell>
          <cell r="D48" t="str">
            <v xml:space="preserve">MARIA JOSE GARCIA GIRALDO </v>
          </cell>
        </row>
        <row r="49">
          <cell r="A49">
            <v>8</v>
          </cell>
          <cell r="D49" t="str">
            <v xml:space="preserve">MAILYN VALERIA COBOS JAIMES </v>
          </cell>
        </row>
        <row r="50">
          <cell r="A50">
            <v>9</v>
          </cell>
          <cell r="D50" t="str">
            <v>ISABEL JULIANA PEDROZA LAGUADO</v>
          </cell>
        </row>
        <row r="51">
          <cell r="A51">
            <v>10</v>
          </cell>
          <cell r="D51" t="str">
            <v>GREYMAR KAMILA RINCON BALCUCHO</v>
          </cell>
        </row>
        <row r="52">
          <cell r="A52">
            <v>11</v>
          </cell>
          <cell r="D52" t="str">
            <v xml:space="preserve">HADE GISSEL ARIZA RODRIGUEZ </v>
          </cell>
        </row>
        <row r="53">
          <cell r="A53">
            <v>12</v>
          </cell>
          <cell r="D53" t="str">
            <v xml:space="preserve">MAITE SOFIA DAVILA SANCHEZ </v>
          </cell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 t="str">
            <v>MARÍA JOSÉ PABÓN LATORRE</v>
          </cell>
        </row>
        <row r="57">
          <cell r="A57">
            <v>16</v>
          </cell>
          <cell r="D57" t="str">
            <v>MARÍA JOSÉ PABÓN LATORRE</v>
          </cell>
        </row>
        <row r="58">
          <cell r="A58">
            <v>17</v>
          </cell>
          <cell r="D58" t="str">
            <v>MARÍA JOSÉ PABÓN LATORRE</v>
          </cell>
        </row>
        <row r="59">
          <cell r="A59">
            <v>18</v>
          </cell>
          <cell r="D59" t="str">
            <v>MARÍA JOSÉ PABÓN LATORRE</v>
          </cell>
        </row>
        <row r="60">
          <cell r="A60">
            <v>19</v>
          </cell>
          <cell r="D60" t="str">
            <v>MARÍA JOSÉ PABÓN LATORRE</v>
          </cell>
        </row>
        <row r="61">
          <cell r="A61">
            <v>20</v>
          </cell>
          <cell r="D61" t="str">
            <v>MARÍA JOSÉ PABÓN LATORRE</v>
          </cell>
        </row>
        <row r="62">
          <cell r="A62">
            <v>21</v>
          </cell>
          <cell r="D62" t="str">
            <v>MARÍA JOSÉ PABÓN LATORRE</v>
          </cell>
        </row>
        <row r="63">
          <cell r="A63">
            <v>22</v>
          </cell>
          <cell r="D63" t="str">
            <v>MARÍA JOSÉ PABÓN LATORRE</v>
          </cell>
        </row>
        <row r="64">
          <cell r="A64">
            <v>23</v>
          </cell>
          <cell r="D64" t="str">
            <v>MARÍA JOSÉ PABÓN LATORRE</v>
          </cell>
        </row>
        <row r="65">
          <cell r="A65">
            <v>24</v>
          </cell>
          <cell r="D65" t="str">
            <v>MARÍA JOSÉ PABÓN LATORRE</v>
          </cell>
        </row>
        <row r="66">
          <cell r="A66">
            <v>25</v>
          </cell>
          <cell r="D66" t="str">
            <v>MARÍA JOSÉ PABÓN LATORRE</v>
          </cell>
        </row>
        <row r="67">
          <cell r="A67">
            <v>26</v>
          </cell>
          <cell r="D67" t="str">
            <v>MARÍA JOSÉ PABÓN LATORRE</v>
          </cell>
        </row>
        <row r="68">
          <cell r="A68">
            <v>27</v>
          </cell>
          <cell r="D68" t="str">
            <v>MARÍA JOSÉ PABÓN LATORRE</v>
          </cell>
        </row>
        <row r="69">
          <cell r="A69">
            <v>28</v>
          </cell>
          <cell r="D69" t="str">
            <v>MARÍA JOSÉ PABÓN LATORRE</v>
          </cell>
        </row>
        <row r="70">
          <cell r="A70">
            <v>29</v>
          </cell>
          <cell r="D70" t="str">
            <v>MARÍA JOSÉ PABÓN LATORRE</v>
          </cell>
        </row>
        <row r="71">
          <cell r="A71">
            <v>30</v>
          </cell>
          <cell r="D71" t="str">
            <v>MARÍA JOSÉ PABÓN LATORRE</v>
          </cell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 t="str">
            <v>ORIANA VALERIA ORTEGA VALENCIA</v>
          </cell>
        </row>
        <row r="74">
          <cell r="A74">
            <v>2</v>
          </cell>
          <cell r="D74" t="str">
            <v>SALOME SERRANO SANCHEZ</v>
          </cell>
        </row>
        <row r="75">
          <cell r="A75">
            <v>3</v>
          </cell>
          <cell r="D75" t="str">
            <v>ISABELA CASTRO AREVALO</v>
          </cell>
        </row>
        <row r="76">
          <cell r="A76">
            <v>4</v>
          </cell>
          <cell r="D76" t="str">
            <v>MARIA SOFIA NUÑEZ BOLAÑOS</v>
          </cell>
        </row>
        <row r="77">
          <cell r="A77">
            <v>5</v>
          </cell>
          <cell r="D77" t="str">
            <v>GISELLE VALENTINA  RODRÍGUEZ DUARTE</v>
          </cell>
        </row>
        <row r="78">
          <cell r="A78">
            <v>6</v>
          </cell>
          <cell r="D78" t="str">
            <v>NIKOL JULIANA RUIZ BARBOSA</v>
          </cell>
        </row>
        <row r="79">
          <cell r="A79">
            <v>7</v>
          </cell>
          <cell r="D79" t="str">
            <v xml:space="preserve">LUISANA CÁCERES CHACÓN </v>
          </cell>
        </row>
        <row r="80">
          <cell r="A80">
            <v>8</v>
          </cell>
          <cell r="D80" t="str">
            <v>SARA VALERIA SILVA IVAÑEZ</v>
          </cell>
        </row>
        <row r="81">
          <cell r="A81">
            <v>9</v>
          </cell>
          <cell r="D81" t="str">
            <v>SHARITH SOFIA MONTAÑEZ LEYTON</v>
          </cell>
        </row>
        <row r="82">
          <cell r="A82">
            <v>10</v>
          </cell>
          <cell r="D82" t="str">
            <v>JAIDY MICHEL BUSTAMANTE MARIN</v>
          </cell>
        </row>
        <row r="83">
          <cell r="A83">
            <v>11</v>
          </cell>
          <cell r="D83" t="str">
            <v>ALISSON SARIETH BENITEZ VALDERRAMA</v>
          </cell>
        </row>
        <row r="84">
          <cell r="A84">
            <v>12</v>
          </cell>
          <cell r="D84" t="str">
            <v xml:space="preserve">ARIANNE SOFIA PEÑA SUAREZ </v>
          </cell>
        </row>
        <row r="85">
          <cell r="A85">
            <v>13</v>
          </cell>
          <cell r="D85" t="str">
            <v xml:space="preserve">MARIA JOSE GIL DAZA </v>
          </cell>
        </row>
        <row r="86">
          <cell r="A86">
            <v>14</v>
          </cell>
          <cell r="D86" t="str">
            <v>VALERY JOHANA PEREZ JAIMES</v>
          </cell>
        </row>
        <row r="87">
          <cell r="A87">
            <v>15</v>
          </cell>
          <cell r="D87" t="str">
            <v>KARLA VIVIANA SUAREZ FERNANDEZ</v>
          </cell>
        </row>
        <row r="88">
          <cell r="A88">
            <v>16</v>
          </cell>
          <cell r="D88" t="str">
            <v>MARÍA JOSÉ PABÓN LATORRE</v>
          </cell>
        </row>
        <row r="89">
          <cell r="A89">
            <v>17</v>
          </cell>
          <cell r="D89" t="str">
            <v>MARÍA JOSÉ PABÓN LATORRE</v>
          </cell>
        </row>
        <row r="90">
          <cell r="A90">
            <v>18</v>
          </cell>
          <cell r="D90" t="str">
            <v>MARÍA JOSÉ PABÓN LATORRE</v>
          </cell>
        </row>
        <row r="91">
          <cell r="A91">
            <v>19</v>
          </cell>
          <cell r="D91" t="str">
            <v>MARÍA JOSÉ PABÓN LATORRE</v>
          </cell>
        </row>
        <row r="92">
          <cell r="A92">
            <v>20</v>
          </cell>
          <cell r="D92" t="str">
            <v>MARÍA JOSÉ PABÓN LATORRE</v>
          </cell>
        </row>
        <row r="93">
          <cell r="A93">
            <v>21</v>
          </cell>
          <cell r="D93" t="str">
            <v>MARÍA JOSÉ PABÓN LATORRE</v>
          </cell>
        </row>
        <row r="94">
          <cell r="A94">
            <v>22</v>
          </cell>
          <cell r="D94" t="str">
            <v>MARÍA JOSÉ PABÓN LATORRE</v>
          </cell>
        </row>
        <row r="95">
          <cell r="A95">
            <v>23</v>
          </cell>
          <cell r="D95" t="str">
            <v>MARÍA JOSÉ PABÓN LATORRE</v>
          </cell>
        </row>
        <row r="96">
          <cell r="A96">
            <v>24</v>
          </cell>
          <cell r="D96" t="str">
            <v>MARÍA JOSÉ PABÓN LATORRE</v>
          </cell>
        </row>
        <row r="97">
          <cell r="A97">
            <v>25</v>
          </cell>
          <cell r="D97" t="str">
            <v>MARÍA JOSÉ PABÓN LATORRE</v>
          </cell>
        </row>
        <row r="98">
          <cell r="A98">
            <v>26</v>
          </cell>
          <cell r="D98" t="str">
            <v>MARÍA JOSÉ PABÓN LATORRE</v>
          </cell>
        </row>
        <row r="99">
          <cell r="A99">
            <v>27</v>
          </cell>
          <cell r="D99" t="str">
            <v>MARÍA JOSÉ PABÓN LATORRE</v>
          </cell>
        </row>
        <row r="100">
          <cell r="A100">
            <v>28</v>
          </cell>
          <cell r="D100" t="str">
            <v>MARÍA JOSÉ PABÓN LATORRE</v>
          </cell>
        </row>
        <row r="101">
          <cell r="A101">
            <v>29</v>
          </cell>
          <cell r="D101" t="str">
            <v>MARÍA JOSÉ PABÓN LATORRE</v>
          </cell>
        </row>
        <row r="102">
          <cell r="A102">
            <v>30</v>
          </cell>
          <cell r="D102" t="str">
            <v>MARÍA JOSÉ PABÓN LATORRE</v>
          </cell>
        </row>
      </sheetData>
      <sheetData sheetId="48">
        <row r="1">
          <cell r="D1" t="str">
            <v>10 DAMAS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LUISA VALENTINA SANCHEZ MARQUEZ</v>
          </cell>
        </row>
        <row r="11">
          <cell r="A11">
            <v>2</v>
          </cell>
          <cell r="D11" t="str">
            <v>MARIA SOFIA NUÑEZ BOLAÑOS</v>
          </cell>
        </row>
        <row r="12">
          <cell r="A12">
            <v>3</v>
          </cell>
          <cell r="D12" t="str">
            <v>CHARITH KATERINNE ROJAS BAUTISTA</v>
          </cell>
        </row>
        <row r="13">
          <cell r="A13">
            <v>4</v>
          </cell>
          <cell r="D13" t="str">
            <v>NORANY AGUILAR BALLESTEROS</v>
          </cell>
        </row>
        <row r="14">
          <cell r="A14">
            <v>5</v>
          </cell>
          <cell r="D14" t="str">
            <v>ORIANA VALERIA ORTEGA VALENCIA</v>
          </cell>
        </row>
        <row r="15">
          <cell r="A15">
            <v>6</v>
          </cell>
          <cell r="D15" t="str">
            <v>JESSIRE RIVAS</v>
          </cell>
        </row>
        <row r="16">
          <cell r="A16">
            <v>7</v>
          </cell>
          <cell r="D16" t="str">
            <v>MARIA ALEJANDRA LARGO HERNANDEZ</v>
          </cell>
        </row>
        <row r="17">
          <cell r="A17">
            <v>8</v>
          </cell>
          <cell r="D17" t="str">
            <v xml:space="preserve">ADRIANA LORENA REYES PÁEZ </v>
          </cell>
        </row>
        <row r="18">
          <cell r="A18">
            <v>9</v>
          </cell>
          <cell r="D18" t="str">
            <v xml:space="preserve">LUISANA CÁCERES CHACÓN </v>
          </cell>
        </row>
        <row r="19">
          <cell r="A19">
            <v>10</v>
          </cell>
          <cell r="D19" t="str">
            <v>LAURA VANELA MONCADA DELGADO</v>
          </cell>
        </row>
        <row r="20">
          <cell r="A20">
            <v>11</v>
          </cell>
          <cell r="D20" t="str">
            <v>SALOME SERRANO SANCHEZ</v>
          </cell>
        </row>
        <row r="21">
          <cell r="A21">
            <v>12</v>
          </cell>
          <cell r="D21" t="str">
            <v xml:space="preserve">MARIA JOSE GARCIA GIRALDO </v>
          </cell>
        </row>
        <row r="22">
          <cell r="A22">
            <v>13</v>
          </cell>
          <cell r="D22" t="str">
            <v>VALERIA SEDANO JURADO</v>
          </cell>
        </row>
        <row r="23">
          <cell r="A23">
            <v>14</v>
          </cell>
          <cell r="D23" t="str">
            <v>MARIANGEL PATIÑO PATIÑO</v>
          </cell>
        </row>
        <row r="24">
          <cell r="A24">
            <v>15</v>
          </cell>
          <cell r="D24" t="str">
            <v xml:space="preserve">MAILYN VALERIA COBOS JAIMES </v>
          </cell>
        </row>
        <row r="25">
          <cell r="A25">
            <v>16</v>
          </cell>
          <cell r="D25" t="str">
            <v>SARA VALERIA SILVA IVAÑEZ</v>
          </cell>
        </row>
        <row r="26">
          <cell r="A26">
            <v>17</v>
          </cell>
          <cell r="D26" t="str">
            <v>SHARITH SOFIA MONTAÑEZ LEYTON</v>
          </cell>
        </row>
        <row r="27">
          <cell r="A27">
            <v>18</v>
          </cell>
          <cell r="D27" t="str">
            <v>ARANHZA LOREANNE CASTELLANOS ROJAS</v>
          </cell>
        </row>
        <row r="28">
          <cell r="A28">
            <v>19</v>
          </cell>
          <cell r="D28" t="str">
            <v>GISELLE VALENTINA  RODRÍGUEZ DUARTE</v>
          </cell>
        </row>
        <row r="29">
          <cell r="A29">
            <v>20</v>
          </cell>
          <cell r="D29" t="str">
            <v>ISABELA CASTRO AREVALO</v>
          </cell>
        </row>
        <row r="30">
          <cell r="A30">
            <v>21</v>
          </cell>
          <cell r="D30" t="str">
            <v>KENDRY VALENTINA CABALLERO CÁRDENAS</v>
          </cell>
        </row>
        <row r="31">
          <cell r="A31">
            <v>22</v>
          </cell>
          <cell r="D31" t="str">
            <v xml:space="preserve">HADE GISSEL ARIZA RODRIGUEZ </v>
          </cell>
        </row>
        <row r="32">
          <cell r="A32">
            <v>23</v>
          </cell>
          <cell r="D32" t="str">
            <v>YESLI LUISANA DONADO SÁNCHEZ</v>
          </cell>
        </row>
        <row r="33">
          <cell r="A33">
            <v>24</v>
          </cell>
          <cell r="D33" t="str">
            <v>NIKOL JULIANA RUIZ BARBOSA</v>
          </cell>
        </row>
        <row r="34">
          <cell r="A34">
            <v>25</v>
          </cell>
          <cell r="D34" t="str">
            <v>ISABEL JULIANA PEDROZA LAGUADO</v>
          </cell>
        </row>
        <row r="35">
          <cell r="A35">
            <v>26</v>
          </cell>
          <cell r="D35" t="str">
            <v>GREYMAR KAMILA RINCON BALCUCHO</v>
          </cell>
        </row>
        <row r="36">
          <cell r="A36">
            <v>27</v>
          </cell>
          <cell r="D36" t="str">
            <v>ALISSON SARIETH BENITEZ VALDERRAMA</v>
          </cell>
        </row>
        <row r="37">
          <cell r="A37">
            <v>28</v>
          </cell>
          <cell r="D37" t="str">
            <v>KARLA VIVIANA SUAREZ FERNANDEZ</v>
          </cell>
        </row>
        <row r="38">
          <cell r="A38">
            <v>29</v>
          </cell>
          <cell r="D38" t="str">
            <v>JAIDY MICHEL BUSTAMANTE MARIN</v>
          </cell>
        </row>
        <row r="39">
          <cell r="A39">
            <v>30</v>
          </cell>
          <cell r="D39" t="str">
            <v xml:space="preserve">MAITE SOFIA DAVILA SANCHEZ </v>
          </cell>
        </row>
        <row r="40">
          <cell r="A40">
            <v>1</v>
          </cell>
          <cell r="D40" t="str">
            <v xml:space="preserve">MARIA JOSE GIL DAZA </v>
          </cell>
        </row>
        <row r="41">
          <cell r="A41">
            <v>2</v>
          </cell>
          <cell r="D41" t="str">
            <v>ASHLEY SOFIA GALVAN RODRIGUEZ</v>
          </cell>
        </row>
      </sheetData>
      <sheetData sheetId="49">
        <row r="1">
          <cell r="D1" t="str">
            <v>10 DAMAS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ORIANA VALERIA ORTEGA VALENCIA</v>
          </cell>
        </row>
        <row r="12">
          <cell r="A12">
            <v>2</v>
          </cell>
          <cell r="D12" t="str">
            <v>ISABELA CASTRO AREVALO</v>
          </cell>
        </row>
        <row r="13">
          <cell r="A13">
            <v>3</v>
          </cell>
          <cell r="D13" t="str">
            <v xml:space="preserve">ADRIANA LORENA REYES PÁEZ </v>
          </cell>
        </row>
        <row r="14">
          <cell r="A14">
            <v>4</v>
          </cell>
          <cell r="D14" t="str">
            <v>LUNA VALENTINA HINOJOSA BAYONA</v>
          </cell>
        </row>
        <row r="15">
          <cell r="A15">
            <v>5</v>
          </cell>
          <cell r="D15" t="str">
            <v>ASHLEY SOFIA GALVAN RODRIGUEZ</v>
          </cell>
        </row>
        <row r="16">
          <cell r="A16">
            <v>6</v>
          </cell>
          <cell r="D16" t="str">
            <v>GISELLE VALENTINA  RODRÍGUEZ DUARTE</v>
          </cell>
        </row>
        <row r="17">
          <cell r="A17">
            <v>7</v>
          </cell>
          <cell r="D17" t="str">
            <v>MARIA ALEJANDRA LARGO HERNANDEZ</v>
          </cell>
        </row>
        <row r="18">
          <cell r="A18">
            <v>8</v>
          </cell>
          <cell r="D18" t="str">
            <v>KENDRY VALENTINA CABALLERO CÁRDENAS</v>
          </cell>
        </row>
        <row r="19">
          <cell r="A19">
            <v>9</v>
          </cell>
          <cell r="D19" t="str">
            <v>SARA VALERIA SILVA IVAÑEZ</v>
          </cell>
        </row>
        <row r="20">
          <cell r="A20">
            <v>10</v>
          </cell>
          <cell r="D20" t="str">
            <v xml:space="preserve">MARIA JOSE GIL DAZA </v>
          </cell>
        </row>
        <row r="21">
          <cell r="A21" t="str">
            <v>POS</v>
          </cell>
          <cell r="D21" t="str">
            <v>SERIE 2</v>
          </cell>
        </row>
        <row r="22">
          <cell r="A22">
            <v>1</v>
          </cell>
          <cell r="D22" t="str">
            <v>MARIANGEL PATIÑO PATIÑO</v>
          </cell>
        </row>
        <row r="23">
          <cell r="A23">
            <v>2</v>
          </cell>
          <cell r="D23" t="str">
            <v>JESSIRE RIVAS</v>
          </cell>
        </row>
        <row r="24">
          <cell r="A24">
            <v>3</v>
          </cell>
          <cell r="D24" t="str">
            <v>CHARITH KATERINNE ROJAS BAUTISTA</v>
          </cell>
        </row>
        <row r="25">
          <cell r="A25">
            <v>4</v>
          </cell>
          <cell r="D25" t="str">
            <v>VALERIA SEDANO JURADO</v>
          </cell>
        </row>
        <row r="26">
          <cell r="A26">
            <v>5</v>
          </cell>
          <cell r="D26" t="str">
            <v xml:space="preserve">MAILYN VALERIA COBOS JAIMES </v>
          </cell>
        </row>
        <row r="27">
          <cell r="A27">
            <v>6</v>
          </cell>
          <cell r="D27" t="str">
            <v>LAURA VANELA MONCADA DELGADO</v>
          </cell>
        </row>
        <row r="28">
          <cell r="A28">
            <v>7</v>
          </cell>
          <cell r="D28" t="str">
            <v xml:space="preserve">MARIA JOSE GARCIA GIRALDO </v>
          </cell>
        </row>
        <row r="29">
          <cell r="A29">
            <v>8</v>
          </cell>
          <cell r="D29" t="str">
            <v>LUISA VALENTINA SANCHEZ MARQUEZ</v>
          </cell>
        </row>
        <row r="30">
          <cell r="A30">
            <v>9</v>
          </cell>
          <cell r="D30" t="str">
            <v>GREYMAR KAMILA RINCON BALCUCHO</v>
          </cell>
        </row>
        <row r="31">
          <cell r="A31">
            <v>10</v>
          </cell>
          <cell r="D31" t="str">
            <v xml:space="preserve">HADE GISSEL ARIZA RODRIGUEZ </v>
          </cell>
        </row>
        <row r="32">
          <cell r="A32">
            <v>11</v>
          </cell>
          <cell r="D32" t="str">
            <v>ISABEL JULIANA PEDROZA LAGUADO</v>
          </cell>
        </row>
        <row r="33">
          <cell r="A33">
            <v>12</v>
          </cell>
          <cell r="D33" t="str">
            <v xml:space="preserve">MAITE SOFIA DAVILA SANCHEZ </v>
          </cell>
        </row>
        <row r="34">
          <cell r="A34" t="str">
            <v>POS</v>
          </cell>
          <cell r="D34" t="str">
            <v>SERIE 3</v>
          </cell>
        </row>
        <row r="35">
          <cell r="A35">
            <v>1</v>
          </cell>
          <cell r="D35" t="str">
            <v>NORANY AGUILAR BALLESTEROS</v>
          </cell>
        </row>
        <row r="36">
          <cell r="A36">
            <v>2</v>
          </cell>
          <cell r="D36" t="str">
            <v>MARIA SOFIA NUÑEZ BOLAÑOS</v>
          </cell>
        </row>
        <row r="37">
          <cell r="A37">
            <v>3</v>
          </cell>
          <cell r="D37" t="str">
            <v xml:space="preserve">LUISANA CÁCERES CHACÓN </v>
          </cell>
        </row>
        <row r="38">
          <cell r="A38">
            <v>4</v>
          </cell>
          <cell r="D38" t="str">
            <v>SEBASTIAN FORERO CHACON</v>
          </cell>
        </row>
        <row r="39">
          <cell r="A39">
            <v>5</v>
          </cell>
          <cell r="D39" t="str">
            <v>ARANHZA LOREANNE CASTELLANOS ROJAS</v>
          </cell>
        </row>
        <row r="40">
          <cell r="A40">
            <v>6</v>
          </cell>
          <cell r="D40" t="str">
            <v xml:space="preserve">KAREN MARGARITA DEL VILLAR CARDONA </v>
          </cell>
        </row>
        <row r="41">
          <cell r="A41">
            <v>7</v>
          </cell>
          <cell r="D41" t="str">
            <v>YESLI LUISANA DONADO SÁNCHEZ</v>
          </cell>
        </row>
        <row r="42">
          <cell r="A42">
            <v>8</v>
          </cell>
          <cell r="D42" t="str">
            <v>SHARITH SOFIA MONTAÑEZ LEYTON</v>
          </cell>
        </row>
        <row r="43">
          <cell r="A43">
            <v>9</v>
          </cell>
          <cell r="D43" t="str">
            <v>JAIDY MICHEL BUSTAMANTE MARIN</v>
          </cell>
        </row>
        <row r="44">
          <cell r="A44">
            <v>10</v>
          </cell>
          <cell r="D44" t="str">
            <v xml:space="preserve">ARIANNE SOFIA PEÑA SUAREZ </v>
          </cell>
        </row>
        <row r="45">
          <cell r="A45">
            <v>11</v>
          </cell>
          <cell r="D45" t="str">
            <v>KARLA VIVIANA SUAREZ FERNANDEZ</v>
          </cell>
        </row>
        <row r="46">
          <cell r="A46">
            <v>12</v>
          </cell>
          <cell r="D46" t="str">
            <v>ALISSON SARIETH BENITEZ VALDERRAMA</v>
          </cell>
        </row>
      </sheetData>
      <sheetData sheetId="50"/>
      <sheetData sheetId="51">
        <row r="1">
          <cell r="D1" t="str">
            <v>10 VARONES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DANIEL SANTIAGO FOREZ</v>
          </cell>
        </row>
        <row r="11">
          <cell r="A11">
            <v>2</v>
          </cell>
          <cell r="D11" t="str">
            <v xml:space="preserve">OLIVER JOSEPH BECERRA MONSALVA </v>
          </cell>
        </row>
        <row r="12">
          <cell r="A12">
            <v>3</v>
          </cell>
          <cell r="D12" t="str">
            <v>NICOLAS MORA MORALES</v>
          </cell>
        </row>
        <row r="13">
          <cell r="A13">
            <v>4</v>
          </cell>
          <cell r="D13"/>
        </row>
        <row r="14">
          <cell r="A14">
            <v>5</v>
          </cell>
          <cell r="D14"/>
        </row>
        <row r="15">
          <cell r="A15">
            <v>6</v>
          </cell>
          <cell r="D15"/>
        </row>
        <row r="16">
          <cell r="A16">
            <v>7</v>
          </cell>
          <cell r="D16"/>
        </row>
        <row r="17">
          <cell r="A17">
            <v>8</v>
          </cell>
          <cell r="D17"/>
        </row>
        <row r="18">
          <cell r="A18">
            <v>9</v>
          </cell>
          <cell r="D18"/>
        </row>
        <row r="19">
          <cell r="A19">
            <v>10</v>
          </cell>
          <cell r="D19"/>
        </row>
        <row r="20">
          <cell r="A20">
            <v>11</v>
          </cell>
          <cell r="D20"/>
        </row>
        <row r="21">
          <cell r="A21">
            <v>12</v>
          </cell>
          <cell r="D21"/>
        </row>
        <row r="22">
          <cell r="A22">
            <v>13</v>
          </cell>
          <cell r="D22"/>
        </row>
        <row r="23">
          <cell r="A23">
            <v>14</v>
          </cell>
          <cell r="D23"/>
        </row>
        <row r="24">
          <cell r="A24">
            <v>15</v>
          </cell>
          <cell r="D24"/>
        </row>
        <row r="25">
          <cell r="A25">
            <v>16</v>
          </cell>
          <cell r="D25"/>
        </row>
        <row r="26">
          <cell r="A26">
            <v>17</v>
          </cell>
          <cell r="D26"/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52">
        <row r="1">
          <cell r="D1" t="str">
            <v>10 VARONES</v>
          </cell>
        </row>
        <row r="2">
          <cell r="D2"/>
        </row>
        <row r="3">
          <cell r="D3"/>
        </row>
        <row r="6">
          <cell r="A6"/>
          <cell r="D6" t="str">
            <v>REMATES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DANIEL SANTIAGO FOREZ</v>
          </cell>
        </row>
        <row r="12">
          <cell r="A12">
            <v>2</v>
          </cell>
          <cell r="D12" t="str">
            <v xml:space="preserve">OLIVER JOSEPH BECERRA MONSALVA </v>
          </cell>
        </row>
        <row r="13">
          <cell r="A13">
            <v>3</v>
          </cell>
          <cell r="D13" t="str">
            <v>NICOLAS MORA MORALES</v>
          </cell>
        </row>
        <row r="14">
          <cell r="A14">
            <v>4</v>
          </cell>
          <cell r="D14"/>
        </row>
        <row r="15">
          <cell r="A15">
            <v>5</v>
          </cell>
          <cell r="D15"/>
        </row>
        <row r="16">
          <cell r="A16">
            <v>6</v>
          </cell>
          <cell r="D16"/>
        </row>
        <row r="17">
          <cell r="A17">
            <v>7</v>
          </cell>
          <cell r="D17"/>
        </row>
        <row r="18">
          <cell r="A18">
            <v>8</v>
          </cell>
          <cell r="D18"/>
        </row>
        <row r="19">
          <cell r="A19">
            <v>9</v>
          </cell>
          <cell r="D19"/>
        </row>
        <row r="20">
          <cell r="A20">
            <v>10</v>
          </cell>
          <cell r="D20"/>
        </row>
        <row r="21">
          <cell r="A21">
            <v>11</v>
          </cell>
          <cell r="D21"/>
        </row>
        <row r="22">
          <cell r="A22">
            <v>12</v>
          </cell>
          <cell r="D22"/>
        </row>
        <row r="23">
          <cell r="A23">
            <v>13</v>
          </cell>
          <cell r="D23"/>
        </row>
        <row r="24">
          <cell r="A24">
            <v>14</v>
          </cell>
          <cell r="D24"/>
        </row>
        <row r="25">
          <cell r="A25">
            <v>15</v>
          </cell>
          <cell r="D25"/>
        </row>
        <row r="26">
          <cell r="A26">
            <v>16</v>
          </cell>
          <cell r="D26"/>
        </row>
        <row r="27">
          <cell r="A27">
            <v>17</v>
          </cell>
          <cell r="D27"/>
        </row>
        <row r="28">
          <cell r="A28">
            <v>18</v>
          </cell>
          <cell r="D28"/>
        </row>
        <row r="29">
          <cell r="A29">
            <v>19</v>
          </cell>
          <cell r="D29"/>
        </row>
        <row r="30">
          <cell r="A30">
            <v>20</v>
          </cell>
          <cell r="D30"/>
        </row>
        <row r="31">
          <cell r="A31">
            <v>21</v>
          </cell>
          <cell r="D31"/>
        </row>
        <row r="32">
          <cell r="A32">
            <v>22</v>
          </cell>
          <cell r="D32"/>
        </row>
        <row r="33">
          <cell r="A33">
            <v>23</v>
          </cell>
          <cell r="D33"/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53">
        <row r="1">
          <cell r="D1" t="str">
            <v>10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/>
          <cell r="D10" t="str">
            <v>SERIE 1</v>
          </cell>
        </row>
        <row r="11">
          <cell r="A11">
            <v>1</v>
          </cell>
          <cell r="D11" t="str">
            <v>DANIEL SANTIAGO FOREZ</v>
          </cell>
        </row>
        <row r="12">
          <cell r="A12">
            <v>2</v>
          </cell>
          <cell r="D12" t="str">
            <v xml:space="preserve">OLIVER JOSEPH BECERRA MONSALVA </v>
          </cell>
        </row>
        <row r="13">
          <cell r="A13">
            <v>3</v>
          </cell>
          <cell r="D13" t="str">
            <v>NICOLAS MORA MORALES</v>
          </cell>
        </row>
        <row r="14">
          <cell r="A14">
            <v>4</v>
          </cell>
          <cell r="D14" t="str">
            <v>MARÍA JOSÉ PABÓN LATORRE</v>
          </cell>
        </row>
        <row r="15">
          <cell r="A15">
            <v>5</v>
          </cell>
          <cell r="D15" t="str">
            <v>MARÍA JOSÉ PABÓN LATORRE</v>
          </cell>
        </row>
        <row r="16">
          <cell r="A16">
            <v>6</v>
          </cell>
          <cell r="D16" t="str">
            <v>MARÍA JOSÉ PABÓN LATORRE</v>
          </cell>
        </row>
        <row r="17">
          <cell r="A17">
            <v>7</v>
          </cell>
          <cell r="D17" t="str">
            <v>MARÍA JOSÉ PABÓN LATORRE</v>
          </cell>
        </row>
        <row r="18">
          <cell r="A18">
            <v>8</v>
          </cell>
          <cell r="D18" t="str">
            <v>MARÍA JOSÉ PABÓN LATORRE</v>
          </cell>
        </row>
        <row r="19">
          <cell r="A19">
            <v>9</v>
          </cell>
          <cell r="D19" t="str">
            <v>MARÍA JOSÉ PABÓN LATORRE</v>
          </cell>
        </row>
        <row r="20">
          <cell r="A20">
            <v>10</v>
          </cell>
          <cell r="D20" t="str">
            <v>MARÍA JOSÉ PABÓN LATORRE</v>
          </cell>
        </row>
        <row r="21">
          <cell r="A21">
            <v>11</v>
          </cell>
          <cell r="D21" t="str">
            <v>MARÍA JOSÉ PABÓN LATORRE</v>
          </cell>
        </row>
        <row r="22">
          <cell r="A22">
            <v>12</v>
          </cell>
          <cell r="D22" t="str">
            <v>MARÍA JOSÉ PABÓN LATORRE</v>
          </cell>
        </row>
        <row r="23">
          <cell r="A23">
            <v>13</v>
          </cell>
          <cell r="D23" t="str">
            <v>MARÍA JOSÉ PABÓN LATORRE</v>
          </cell>
        </row>
        <row r="24">
          <cell r="A24">
            <v>14</v>
          </cell>
          <cell r="D24" t="str">
            <v>MARÍA JOSÉ PABÓN LATORRE</v>
          </cell>
        </row>
        <row r="25">
          <cell r="A25">
            <v>15</v>
          </cell>
          <cell r="D25" t="str">
            <v>MARÍA JOSÉ PABÓN LATORRE</v>
          </cell>
        </row>
        <row r="26">
          <cell r="A26">
            <v>16</v>
          </cell>
          <cell r="D26" t="str">
            <v>MARÍA JOSÉ PABÓN LATORRE</v>
          </cell>
        </row>
        <row r="27">
          <cell r="A27">
            <v>17</v>
          </cell>
          <cell r="D27" t="str">
            <v>MARÍA JOSÉ PABÓN LATORRE</v>
          </cell>
        </row>
        <row r="28">
          <cell r="A28">
            <v>18</v>
          </cell>
          <cell r="D28" t="str">
            <v>MARÍA JOSÉ PABÓN LATORRE</v>
          </cell>
        </row>
        <row r="29">
          <cell r="A29">
            <v>19</v>
          </cell>
          <cell r="D29" t="str">
            <v>MARÍA JOSÉ PABÓN LATORRE</v>
          </cell>
        </row>
        <row r="30">
          <cell r="A30">
            <v>20</v>
          </cell>
          <cell r="D30" t="str">
            <v>MARÍA JOSÉ PABÓN LATORRE</v>
          </cell>
        </row>
        <row r="31">
          <cell r="A31">
            <v>21</v>
          </cell>
          <cell r="D31" t="str">
            <v>MARÍA JOSÉ PABÓN LATORRE</v>
          </cell>
        </row>
        <row r="32">
          <cell r="A32">
            <v>22</v>
          </cell>
          <cell r="D32" t="str">
            <v>MARÍA JOSÉ PABÓN LATORRE</v>
          </cell>
        </row>
        <row r="33">
          <cell r="A33">
            <v>23</v>
          </cell>
          <cell r="D33" t="str">
            <v>MARÍA JOSÉ PABÓN LATORRE</v>
          </cell>
        </row>
        <row r="34">
          <cell r="A34">
            <v>24</v>
          </cell>
          <cell r="D34" t="str">
            <v>MARÍA JOSÉ PABÓN LATORRE</v>
          </cell>
        </row>
        <row r="35">
          <cell r="A35">
            <v>25</v>
          </cell>
          <cell r="D35" t="str">
            <v>MARÍA JOSÉ PABÓN LATORRE</v>
          </cell>
        </row>
        <row r="36">
          <cell r="A36">
            <v>26</v>
          </cell>
          <cell r="D36" t="str">
            <v>MARÍA JOSÉ PABÓN LATORRE</v>
          </cell>
        </row>
        <row r="37">
          <cell r="A37">
            <v>27</v>
          </cell>
          <cell r="D37" t="str">
            <v>MARÍA JOSÉ PABÓN LATORRE</v>
          </cell>
        </row>
        <row r="38">
          <cell r="A38">
            <v>28</v>
          </cell>
          <cell r="D38" t="str">
            <v>MARÍA JOSÉ PABÓN LATORRE</v>
          </cell>
        </row>
        <row r="39">
          <cell r="A39">
            <v>29</v>
          </cell>
          <cell r="D39" t="str">
            <v>MARÍA JOSÉ PABÓN LATORRE</v>
          </cell>
        </row>
        <row r="40">
          <cell r="A40">
            <v>30</v>
          </cell>
          <cell r="D40" t="str">
            <v>MARÍA JOSÉ PABÓN LATORRE</v>
          </cell>
        </row>
        <row r="41">
          <cell r="A41" t="str">
            <v>POS</v>
          </cell>
          <cell r="D41" t="str">
            <v>SERIE 2</v>
          </cell>
        </row>
        <row r="42">
          <cell r="A42">
            <v>1</v>
          </cell>
          <cell r="D42"/>
        </row>
        <row r="43">
          <cell r="A43">
            <v>2</v>
          </cell>
          <cell r="D43"/>
        </row>
        <row r="44">
          <cell r="A44">
            <v>3</v>
          </cell>
          <cell r="D44"/>
        </row>
        <row r="45">
          <cell r="A45">
            <v>4</v>
          </cell>
          <cell r="D45"/>
        </row>
        <row r="46">
          <cell r="A46">
            <v>5</v>
          </cell>
          <cell r="D46"/>
        </row>
        <row r="47">
          <cell r="A47">
            <v>6</v>
          </cell>
          <cell r="D47"/>
        </row>
        <row r="48">
          <cell r="A48">
            <v>7</v>
          </cell>
          <cell r="D48"/>
        </row>
        <row r="49">
          <cell r="A49">
            <v>8</v>
          </cell>
          <cell r="D49"/>
        </row>
        <row r="50">
          <cell r="A50">
            <v>9</v>
          </cell>
          <cell r="D50"/>
        </row>
        <row r="51">
          <cell r="A51">
            <v>10</v>
          </cell>
          <cell r="D51"/>
        </row>
        <row r="52">
          <cell r="A52">
            <v>11</v>
          </cell>
          <cell r="D52"/>
        </row>
        <row r="53">
          <cell r="A53">
            <v>12</v>
          </cell>
          <cell r="D53"/>
        </row>
        <row r="54">
          <cell r="A54">
            <v>13</v>
          </cell>
          <cell r="D54"/>
        </row>
        <row r="55">
          <cell r="A55">
            <v>14</v>
          </cell>
          <cell r="D55"/>
        </row>
        <row r="56">
          <cell r="A56">
            <v>15</v>
          </cell>
          <cell r="D56"/>
        </row>
        <row r="57">
          <cell r="A57">
            <v>16</v>
          </cell>
          <cell r="D57"/>
        </row>
        <row r="58">
          <cell r="A58">
            <v>17</v>
          </cell>
          <cell r="D58"/>
        </row>
        <row r="59">
          <cell r="A59">
            <v>18</v>
          </cell>
          <cell r="D59"/>
        </row>
        <row r="60">
          <cell r="A60">
            <v>19</v>
          </cell>
          <cell r="D60"/>
        </row>
        <row r="61">
          <cell r="A61">
            <v>20</v>
          </cell>
          <cell r="D61"/>
        </row>
        <row r="62">
          <cell r="A62">
            <v>21</v>
          </cell>
          <cell r="D62"/>
        </row>
        <row r="63">
          <cell r="A63">
            <v>22</v>
          </cell>
          <cell r="D63"/>
        </row>
        <row r="64">
          <cell r="A64">
            <v>23</v>
          </cell>
          <cell r="D64"/>
        </row>
        <row r="65">
          <cell r="A65">
            <v>24</v>
          </cell>
          <cell r="D65"/>
        </row>
        <row r="66">
          <cell r="A66">
            <v>25</v>
          </cell>
          <cell r="D66"/>
        </row>
        <row r="67">
          <cell r="A67">
            <v>26</v>
          </cell>
          <cell r="D67"/>
        </row>
        <row r="68">
          <cell r="A68">
            <v>27</v>
          </cell>
          <cell r="D68"/>
        </row>
        <row r="69">
          <cell r="A69">
            <v>28</v>
          </cell>
          <cell r="D69"/>
        </row>
        <row r="70">
          <cell r="A70">
            <v>29</v>
          </cell>
          <cell r="D70"/>
        </row>
        <row r="71">
          <cell r="A71">
            <v>30</v>
          </cell>
          <cell r="D71"/>
        </row>
        <row r="72">
          <cell r="A72" t="str">
            <v>POS</v>
          </cell>
          <cell r="D72" t="str">
            <v>SERIE 3</v>
          </cell>
        </row>
        <row r="73">
          <cell r="A73">
            <v>1</v>
          </cell>
          <cell r="D73"/>
        </row>
        <row r="74">
          <cell r="A74">
            <v>2</v>
          </cell>
          <cell r="D74"/>
        </row>
        <row r="75">
          <cell r="A75">
            <v>3</v>
          </cell>
          <cell r="D75"/>
        </row>
        <row r="76">
          <cell r="A76">
            <v>4</v>
          </cell>
          <cell r="D76"/>
        </row>
        <row r="77">
          <cell r="A77">
            <v>5</v>
          </cell>
          <cell r="D77"/>
        </row>
        <row r="78">
          <cell r="A78">
            <v>6</v>
          </cell>
          <cell r="D78"/>
        </row>
        <row r="79">
          <cell r="A79">
            <v>7</v>
          </cell>
          <cell r="D79"/>
        </row>
        <row r="80">
          <cell r="A80">
            <v>8</v>
          </cell>
          <cell r="D80"/>
        </row>
        <row r="81">
          <cell r="A81">
            <v>9</v>
          </cell>
          <cell r="D81"/>
        </row>
        <row r="82">
          <cell r="A82">
            <v>10</v>
          </cell>
          <cell r="D82"/>
        </row>
        <row r="83">
          <cell r="A83">
            <v>11</v>
          </cell>
          <cell r="D83"/>
        </row>
        <row r="84">
          <cell r="A84">
            <v>12</v>
          </cell>
          <cell r="D84"/>
        </row>
        <row r="85">
          <cell r="A85">
            <v>13</v>
          </cell>
          <cell r="D85"/>
        </row>
        <row r="86">
          <cell r="A86">
            <v>14</v>
          </cell>
          <cell r="D86"/>
        </row>
        <row r="87">
          <cell r="A87">
            <v>15</v>
          </cell>
          <cell r="D87"/>
        </row>
        <row r="88">
          <cell r="A88">
            <v>16</v>
          </cell>
          <cell r="D88"/>
        </row>
        <row r="89">
          <cell r="A89">
            <v>17</v>
          </cell>
          <cell r="D89"/>
        </row>
        <row r="90">
          <cell r="A90">
            <v>18</v>
          </cell>
          <cell r="D90"/>
        </row>
        <row r="91">
          <cell r="A91">
            <v>19</v>
          </cell>
          <cell r="D91"/>
        </row>
        <row r="92">
          <cell r="A92">
            <v>20</v>
          </cell>
          <cell r="D92"/>
        </row>
        <row r="93">
          <cell r="A93">
            <v>21</v>
          </cell>
          <cell r="D93"/>
        </row>
        <row r="94">
          <cell r="A94">
            <v>22</v>
          </cell>
          <cell r="D94"/>
        </row>
        <row r="95">
          <cell r="A95">
            <v>23</v>
          </cell>
          <cell r="D95"/>
        </row>
        <row r="96">
          <cell r="A96">
            <v>24</v>
          </cell>
          <cell r="D96"/>
        </row>
        <row r="97">
          <cell r="A97">
            <v>25</v>
          </cell>
          <cell r="D97"/>
        </row>
        <row r="98">
          <cell r="A98">
            <v>26</v>
          </cell>
          <cell r="D98"/>
        </row>
        <row r="99">
          <cell r="A99">
            <v>27</v>
          </cell>
          <cell r="D99"/>
        </row>
        <row r="100">
          <cell r="A100">
            <v>28</v>
          </cell>
          <cell r="D100"/>
        </row>
        <row r="101">
          <cell r="A101">
            <v>29</v>
          </cell>
          <cell r="D101"/>
        </row>
        <row r="102">
          <cell r="A102">
            <v>30</v>
          </cell>
          <cell r="D102"/>
        </row>
      </sheetData>
      <sheetData sheetId="54">
        <row r="1">
          <cell r="D1" t="str">
            <v>10 VARONES</v>
          </cell>
        </row>
        <row r="2">
          <cell r="D2"/>
        </row>
        <row r="3">
          <cell r="D3"/>
        </row>
        <row r="6">
          <cell r="A6"/>
          <cell r="D6" t="str">
            <v>HABILIDA No. 13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DANIEL SANTIAGO FOREZ</v>
          </cell>
        </row>
        <row r="11">
          <cell r="A11">
            <v>2</v>
          </cell>
          <cell r="D11" t="str">
            <v>NICOLAS MORA MORALES</v>
          </cell>
        </row>
        <row r="12">
          <cell r="A12">
            <v>3</v>
          </cell>
          <cell r="D12" t="str">
            <v xml:space="preserve">OLIVER JOSEPH BECERRA MONSALVA </v>
          </cell>
        </row>
      </sheetData>
      <sheetData sheetId="55">
        <row r="1">
          <cell r="D1" t="str">
            <v>10 VARONES</v>
          </cell>
        </row>
        <row r="2">
          <cell r="D2"/>
        </row>
        <row r="3">
          <cell r="D3"/>
        </row>
        <row r="6">
          <cell r="A6"/>
          <cell r="D6" t="str">
            <v>PUNTOS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DANIEL SANTIAGO FOREZ</v>
          </cell>
        </row>
        <row r="11">
          <cell r="A11">
            <v>2</v>
          </cell>
          <cell r="D11" t="str">
            <v xml:space="preserve">OLIVER JOSEPH BECERRA MONSALVA </v>
          </cell>
        </row>
        <row r="12">
          <cell r="A12">
            <v>3</v>
          </cell>
          <cell r="D12" t="str">
            <v>NICOLAS MORA MORALES</v>
          </cell>
        </row>
      </sheetData>
      <sheetData sheetId="56"/>
      <sheetData sheetId="57">
        <row r="1">
          <cell r="D1" t="str">
            <v>11 DAMAS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ASLHY ANDREA ACEVEDO JAIMES</v>
          </cell>
        </row>
        <row r="11">
          <cell r="A11">
            <v>2</v>
          </cell>
          <cell r="D11" t="str">
            <v xml:space="preserve">MAILLIW ISABELLA ROJAS CASTELLANOS </v>
          </cell>
        </row>
        <row r="12">
          <cell r="A12">
            <v>3</v>
          </cell>
          <cell r="D12" t="str">
            <v>VALERIA CALDERON ROMERO</v>
          </cell>
        </row>
        <row r="13">
          <cell r="A13">
            <v>4</v>
          </cell>
          <cell r="D13" t="str">
            <v>DANNA KAMILA ROJAS BLANCO</v>
          </cell>
        </row>
        <row r="14">
          <cell r="A14">
            <v>5</v>
          </cell>
          <cell r="D14" t="str">
            <v>ISSABELA PRADO QUINTERO</v>
          </cell>
        </row>
        <row r="15">
          <cell r="A15">
            <v>6</v>
          </cell>
          <cell r="D15" t="str">
            <v>TANIA ISABELLA LEAL CARREÑO</v>
          </cell>
        </row>
        <row r="16">
          <cell r="A16">
            <v>7</v>
          </cell>
          <cell r="D16" t="str">
            <v xml:space="preserve">VALERY JHONANA DURAN ROMERO </v>
          </cell>
        </row>
        <row r="17">
          <cell r="A17">
            <v>8</v>
          </cell>
          <cell r="D17" t="str">
            <v>DANNA ISABELLA FOSSI VALENZUELA</v>
          </cell>
        </row>
        <row r="18">
          <cell r="A18">
            <v>9</v>
          </cell>
          <cell r="D18" t="str">
            <v xml:space="preserve">ADRIANA LUCIA PEREZ BLANCO </v>
          </cell>
        </row>
        <row r="19">
          <cell r="A19">
            <v>10</v>
          </cell>
          <cell r="D19" t="str">
            <v>ASHLEY MICHELL REINA VELAZCO</v>
          </cell>
        </row>
        <row r="20">
          <cell r="A20">
            <v>11</v>
          </cell>
          <cell r="D20" t="str">
            <v>DANA MICHELL ROLON SILVA</v>
          </cell>
        </row>
        <row r="21">
          <cell r="A21">
            <v>12</v>
          </cell>
          <cell r="D21" t="str">
            <v>LAURA MICHEL RAMIREZ BOTELLO</v>
          </cell>
        </row>
        <row r="22">
          <cell r="A22">
            <v>13</v>
          </cell>
          <cell r="D22" t="str">
            <v>KIRA CAMILA EGEA RUEDAS</v>
          </cell>
        </row>
        <row r="23">
          <cell r="A23">
            <v>14</v>
          </cell>
          <cell r="D23" t="str">
            <v xml:space="preserve">MARIA PAULA PEREZ URIBE </v>
          </cell>
        </row>
        <row r="24">
          <cell r="A24">
            <v>15</v>
          </cell>
          <cell r="D24" t="str">
            <v>SHELSY THALÍANA PITA BERMUDEZ</v>
          </cell>
        </row>
        <row r="25">
          <cell r="A25">
            <v>16</v>
          </cell>
          <cell r="D25" t="str">
            <v>SAMANTHA DURAN ARENAS</v>
          </cell>
        </row>
        <row r="26">
          <cell r="A26">
            <v>17</v>
          </cell>
          <cell r="D26" t="str">
            <v>VALERY ALEXANDRA ARIAS RINCON</v>
          </cell>
        </row>
        <row r="27">
          <cell r="A27">
            <v>18</v>
          </cell>
          <cell r="D27" t="str">
            <v xml:space="preserve">MARIA JOSE GARAVITO BAYONA </v>
          </cell>
        </row>
        <row r="28">
          <cell r="A28">
            <v>19</v>
          </cell>
          <cell r="D28" t="str">
            <v>MELANY FERNANDA LOPEZ GARCIA</v>
          </cell>
        </row>
        <row r="29">
          <cell r="A29">
            <v>20</v>
          </cell>
          <cell r="D29" t="str">
            <v xml:space="preserve">SHARY DAYANNA PEÑARANDA JAIMES </v>
          </cell>
        </row>
        <row r="30">
          <cell r="A30">
            <v>21</v>
          </cell>
          <cell r="D30" t="str">
            <v>ASLY VALENTINA GUTIERREZ LEON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58">
        <row r="1">
          <cell r="D1" t="str">
            <v>11 DAMAS</v>
          </cell>
        </row>
        <row r="2">
          <cell r="D2"/>
        </row>
        <row r="3">
          <cell r="D3"/>
        </row>
        <row r="6">
          <cell r="A6"/>
          <cell r="D6" t="str">
            <v>VUELTA AL CIRCUITO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ASLHY ANDREA ACEVEDO JAIMES</v>
          </cell>
        </row>
        <row r="11">
          <cell r="A11">
            <v>2</v>
          </cell>
          <cell r="D11" t="str">
            <v>TANIA ISABELLA LEAL CARREÑO</v>
          </cell>
        </row>
        <row r="12">
          <cell r="A12">
            <v>3</v>
          </cell>
          <cell r="D12" t="str">
            <v>DANNA KAMILA ROJAS BLANCO</v>
          </cell>
        </row>
        <row r="13">
          <cell r="A13">
            <v>4</v>
          </cell>
          <cell r="D13" t="str">
            <v>DANNA ISABELLA FOSSI VALENZUELA</v>
          </cell>
        </row>
        <row r="14">
          <cell r="A14">
            <v>5</v>
          </cell>
          <cell r="D14" t="str">
            <v>VALERY ALEXANDRA ARIAS RINCON</v>
          </cell>
        </row>
        <row r="15">
          <cell r="A15">
            <v>6</v>
          </cell>
          <cell r="D15" t="str">
            <v>ASLY VALENTINA GUTIERREZ LEON</v>
          </cell>
        </row>
        <row r="16">
          <cell r="A16">
            <v>7</v>
          </cell>
          <cell r="D16" t="str">
            <v xml:space="preserve">MAILLIW ISABELLA ROJAS CASTELLANOS </v>
          </cell>
        </row>
        <row r="17">
          <cell r="A17">
            <v>8</v>
          </cell>
          <cell r="D17" t="str">
            <v xml:space="preserve">ADRIANA LUCIA PEREZ BLANCO </v>
          </cell>
        </row>
        <row r="18">
          <cell r="A18">
            <v>9</v>
          </cell>
          <cell r="D18" t="str">
            <v xml:space="preserve">VALERY JHONANA DURAN ROMERO </v>
          </cell>
        </row>
        <row r="19">
          <cell r="A19">
            <v>10</v>
          </cell>
          <cell r="D19" t="str">
            <v>SHELSY THALÍANA PITA BERMUDEZ</v>
          </cell>
        </row>
        <row r="20">
          <cell r="A20">
            <v>11</v>
          </cell>
          <cell r="D20" t="str">
            <v>VALERIA CALDERON ROMERO</v>
          </cell>
        </row>
        <row r="21">
          <cell r="A21">
            <v>12</v>
          </cell>
          <cell r="D21" t="str">
            <v>ASHLEY MICHELL REINA VELAZCO</v>
          </cell>
        </row>
        <row r="22">
          <cell r="A22">
            <v>13</v>
          </cell>
          <cell r="D22" t="str">
            <v>KIRA CAMILA EGEA RUEDAS</v>
          </cell>
        </row>
        <row r="23">
          <cell r="A23">
            <v>14</v>
          </cell>
          <cell r="D23" t="str">
            <v>LAURA MICHEL RAMIREZ BOTELLO</v>
          </cell>
        </row>
        <row r="24">
          <cell r="A24">
            <v>15</v>
          </cell>
          <cell r="D24" t="str">
            <v xml:space="preserve">MARIA JOSE GARAVITO BAYONA </v>
          </cell>
        </row>
        <row r="25">
          <cell r="A25">
            <v>16</v>
          </cell>
          <cell r="D25" t="str">
            <v xml:space="preserve">LESLEY JESSENIA ALDANA RUBIO </v>
          </cell>
        </row>
        <row r="26">
          <cell r="A26">
            <v>17</v>
          </cell>
          <cell r="D26" t="str">
            <v>ISSABELA PRADO QUINTERO</v>
          </cell>
        </row>
        <row r="27">
          <cell r="A27">
            <v>18</v>
          </cell>
          <cell r="D27" t="str">
            <v>SAMANTHA DURAN ARENAS</v>
          </cell>
        </row>
        <row r="28">
          <cell r="A28">
            <v>19</v>
          </cell>
          <cell r="D28" t="str">
            <v xml:space="preserve">MARIA PAULA PEREZ URIBE </v>
          </cell>
        </row>
        <row r="29">
          <cell r="A29">
            <v>20</v>
          </cell>
          <cell r="D29" t="str">
            <v>MELANY FERNANDA LOPEZ GARCIA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59">
        <row r="1">
          <cell r="D1" t="str">
            <v>11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ASLHY ANDREA ACEVEDO JAIMES</v>
          </cell>
        </row>
        <row r="11">
          <cell r="A11">
            <v>2</v>
          </cell>
          <cell r="D11" t="str">
            <v>TANIA ISABELLA LEAL CARREÑO</v>
          </cell>
        </row>
        <row r="12">
          <cell r="A12">
            <v>3</v>
          </cell>
          <cell r="D12" t="str">
            <v>VALERIA CALDERON ROMERO</v>
          </cell>
        </row>
        <row r="13">
          <cell r="A13">
            <v>4</v>
          </cell>
          <cell r="D13" t="str">
            <v>DANNA KAMILA ROJAS BLANCO</v>
          </cell>
        </row>
        <row r="14">
          <cell r="A14">
            <v>5</v>
          </cell>
          <cell r="D14" t="str">
            <v xml:space="preserve">MAILLIW ISABELLA ROJAS CASTELLANOS </v>
          </cell>
        </row>
        <row r="15">
          <cell r="A15">
            <v>6</v>
          </cell>
          <cell r="D15" t="str">
            <v>VALERY ALEXANDRA ARIAS RINCON</v>
          </cell>
        </row>
        <row r="16">
          <cell r="A16">
            <v>7</v>
          </cell>
          <cell r="D16" t="str">
            <v>ASLY VALENTINA GUTIERREZ LEON</v>
          </cell>
        </row>
        <row r="17">
          <cell r="A17">
            <v>8</v>
          </cell>
          <cell r="D17" t="str">
            <v xml:space="preserve">MARIA PAULA PEREZ URIBE </v>
          </cell>
        </row>
        <row r="18">
          <cell r="A18">
            <v>9</v>
          </cell>
          <cell r="D18" t="str">
            <v>DANNA ISABELLA FOSSI VALENZUELA</v>
          </cell>
        </row>
        <row r="19">
          <cell r="A19">
            <v>10</v>
          </cell>
          <cell r="D19" t="str">
            <v>SAMANTHA DURAN ARENAS</v>
          </cell>
        </row>
        <row r="20">
          <cell r="A20">
            <v>11</v>
          </cell>
          <cell r="D20" t="str">
            <v>SHELSY THALÍANA PITA BERMUDEZ</v>
          </cell>
        </row>
        <row r="21">
          <cell r="A21">
            <v>12</v>
          </cell>
          <cell r="D21" t="str">
            <v>KIRA CAMILA EGEA RUEDAS</v>
          </cell>
        </row>
        <row r="22">
          <cell r="A22">
            <v>13</v>
          </cell>
          <cell r="D22" t="str">
            <v>LAURA MICHEL RAMIREZ BOTELLO</v>
          </cell>
        </row>
        <row r="23">
          <cell r="A23">
            <v>14</v>
          </cell>
          <cell r="D23" t="str">
            <v xml:space="preserve">VALERY JHONANA DURAN ROMERO </v>
          </cell>
        </row>
        <row r="24">
          <cell r="A24">
            <v>15</v>
          </cell>
          <cell r="D24" t="str">
            <v xml:space="preserve">ADRIANA LUCIA PEREZ BLANCO </v>
          </cell>
        </row>
        <row r="25">
          <cell r="A25">
            <v>16</v>
          </cell>
          <cell r="D25" t="str">
            <v>ISSABELA PRADO QUINTERO</v>
          </cell>
        </row>
        <row r="26">
          <cell r="A26">
            <v>17</v>
          </cell>
          <cell r="D26" t="str">
            <v xml:space="preserve">MARIA JOSE GARAVITO BAYONA </v>
          </cell>
        </row>
        <row r="27">
          <cell r="A27">
            <v>18</v>
          </cell>
          <cell r="D27" t="str">
            <v xml:space="preserve">LESLEY JESSENIA ALDANA RUBIO 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/>
        </row>
      </sheetData>
      <sheetData sheetId="60">
        <row r="1">
          <cell r="D1" t="str">
            <v>11 DAMAS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ASLHY ANDREA ACEVEDO JAIMES</v>
          </cell>
        </row>
        <row r="11">
          <cell r="A11">
            <v>2</v>
          </cell>
          <cell r="D11" t="str">
            <v>DANNA KAMILA ROJAS BLANCO</v>
          </cell>
        </row>
        <row r="12">
          <cell r="A12">
            <v>3</v>
          </cell>
          <cell r="D12" t="str">
            <v>TANIA ISABELLA LEAL CARREÑO</v>
          </cell>
        </row>
        <row r="13">
          <cell r="A13">
            <v>4</v>
          </cell>
          <cell r="D13" t="str">
            <v>ASLY VALENTINA GUTIERREZ LEON</v>
          </cell>
        </row>
        <row r="14">
          <cell r="A14">
            <v>5</v>
          </cell>
          <cell r="D14" t="str">
            <v xml:space="preserve">MAILLIW ISABELLA ROJAS CASTELLANOS </v>
          </cell>
        </row>
        <row r="15">
          <cell r="A15">
            <v>6</v>
          </cell>
          <cell r="D15" t="str">
            <v>VALERY ALEXANDRA ARIAS RINCON</v>
          </cell>
        </row>
        <row r="16">
          <cell r="A16">
            <v>7</v>
          </cell>
          <cell r="D16" t="str">
            <v>VALERIA CALDERON ROMERO</v>
          </cell>
        </row>
        <row r="17">
          <cell r="A17">
            <v>8</v>
          </cell>
          <cell r="D17" t="str">
            <v xml:space="preserve">ADRIANA LUCIA PEREZ BLANCO </v>
          </cell>
        </row>
        <row r="18">
          <cell r="A18">
            <v>9</v>
          </cell>
          <cell r="D18" t="str">
            <v>DANNA ISABELLA FOSSI VALENZUELA</v>
          </cell>
        </row>
        <row r="19">
          <cell r="A19">
            <v>10</v>
          </cell>
          <cell r="D19" t="str">
            <v xml:space="preserve">MARIA PAULA PEREZ URIBE </v>
          </cell>
        </row>
        <row r="20">
          <cell r="A20">
            <v>11</v>
          </cell>
          <cell r="D20" t="str">
            <v xml:space="preserve">JULIANNE TAHIMI CARRILLO PINZON </v>
          </cell>
        </row>
        <row r="21">
          <cell r="A21">
            <v>12</v>
          </cell>
          <cell r="D21" t="str">
            <v>SAMANTHA DURAN ARENAS</v>
          </cell>
        </row>
        <row r="22">
          <cell r="A22">
            <v>13</v>
          </cell>
          <cell r="D22" t="str">
            <v>LAURA MICHEL RAMIREZ BOTELLO</v>
          </cell>
        </row>
        <row r="23">
          <cell r="A23">
            <v>14</v>
          </cell>
          <cell r="D23" t="str">
            <v>SHELSY THALÍANA PITA BERMUDEZ</v>
          </cell>
        </row>
        <row r="24">
          <cell r="A24">
            <v>15</v>
          </cell>
          <cell r="D24" t="str">
            <v>MELANY FERNANDA LOPEZ GARCIA</v>
          </cell>
        </row>
        <row r="25">
          <cell r="A25">
            <v>16</v>
          </cell>
          <cell r="D25" t="str">
            <v xml:space="preserve">VALERY JHONANA DURAN ROMERO </v>
          </cell>
        </row>
        <row r="26">
          <cell r="A26">
            <v>17</v>
          </cell>
          <cell r="D26" t="str">
            <v>ISSABELA PRADO QUINTERO</v>
          </cell>
        </row>
        <row r="27">
          <cell r="A27">
            <v>18</v>
          </cell>
          <cell r="D27" t="str">
            <v xml:space="preserve">MARIA JOSE GARAVITO BAYONA </v>
          </cell>
        </row>
        <row r="28">
          <cell r="A28">
            <v>19</v>
          </cell>
          <cell r="D28" t="str">
            <v xml:space="preserve">LESLEY JESSENIA ALDANA RUBIO </v>
          </cell>
        </row>
      </sheetData>
      <sheetData sheetId="61">
        <row r="1">
          <cell r="D1" t="str">
            <v>11 DAMAS</v>
          </cell>
        </row>
        <row r="2">
          <cell r="D2"/>
        </row>
        <row r="3">
          <cell r="D3"/>
        </row>
        <row r="6">
          <cell r="A6"/>
          <cell r="D6" t="str">
            <v>PUNTOS + 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ASLHY ANDREA ACEVEDO JAIMES</v>
          </cell>
        </row>
        <row r="11">
          <cell r="A11">
            <v>2</v>
          </cell>
          <cell r="D11" t="str">
            <v>TANIA ISABELLA LEAL CARREÑO</v>
          </cell>
        </row>
        <row r="12">
          <cell r="A12">
            <v>3</v>
          </cell>
          <cell r="D12" t="str">
            <v>VALERY ALEXANDRA ARIAS RINCON</v>
          </cell>
        </row>
        <row r="13">
          <cell r="A13">
            <v>4</v>
          </cell>
          <cell r="D13" t="str">
            <v>ASLY VALENTINA GUTIERREZ LEON</v>
          </cell>
        </row>
        <row r="14">
          <cell r="A14">
            <v>5</v>
          </cell>
          <cell r="D14" t="str">
            <v>VALERIA CALDERON ROMERO</v>
          </cell>
        </row>
        <row r="15">
          <cell r="A15">
            <v>6</v>
          </cell>
          <cell r="D15" t="str">
            <v>DANNA KAMILA ROJAS BLANCO</v>
          </cell>
        </row>
        <row r="16">
          <cell r="A16">
            <v>7</v>
          </cell>
          <cell r="D16" t="str">
            <v xml:space="preserve">MARIA PAULA PEREZ URIBE </v>
          </cell>
        </row>
        <row r="17">
          <cell r="A17">
            <v>8</v>
          </cell>
          <cell r="D17" t="str">
            <v>KIRA CAMILA EGEA RUEDAS</v>
          </cell>
        </row>
        <row r="18">
          <cell r="A18">
            <v>9</v>
          </cell>
          <cell r="D18" t="str">
            <v>DANNA ISABELLA FOSSI VALENZUELA</v>
          </cell>
        </row>
        <row r="19">
          <cell r="A19">
            <v>10</v>
          </cell>
          <cell r="D19" t="str">
            <v xml:space="preserve">ADRIANA LUCIA PEREZ BLANCO </v>
          </cell>
        </row>
        <row r="20">
          <cell r="A20">
            <v>11</v>
          </cell>
          <cell r="D20" t="str">
            <v>LAURA MICHEL RAMIREZ BOTELLO</v>
          </cell>
        </row>
        <row r="21">
          <cell r="A21">
            <v>12</v>
          </cell>
          <cell r="D21" t="str">
            <v>SAMANTHA DURAN ARENAS</v>
          </cell>
        </row>
        <row r="22">
          <cell r="A22">
            <v>13</v>
          </cell>
          <cell r="D22" t="str">
            <v>ISSABELA PRADO QUINTERO</v>
          </cell>
        </row>
        <row r="23">
          <cell r="A23">
            <v>14</v>
          </cell>
          <cell r="D23" t="str">
            <v xml:space="preserve">MAILLIW ISABELLA ROJAS CASTELLANOS </v>
          </cell>
        </row>
        <row r="24">
          <cell r="A24">
            <v>15</v>
          </cell>
          <cell r="D24" t="str">
            <v xml:space="preserve">LESLEY JESSENIA ALDANA RUBIO </v>
          </cell>
        </row>
        <row r="25">
          <cell r="A25">
            <v>16</v>
          </cell>
          <cell r="D25" t="str">
            <v>MELANY FERNANDA LOPEZ GARCIA</v>
          </cell>
        </row>
        <row r="26">
          <cell r="A26">
            <v>17</v>
          </cell>
          <cell r="D26" t="str">
            <v xml:space="preserve">VALERY JHONANA DURAN ROMERO </v>
          </cell>
        </row>
        <row r="27">
          <cell r="A27">
            <v>18</v>
          </cell>
          <cell r="D27" t="str">
            <v>SHELSY THALÍANA PITA BERMUDEZ</v>
          </cell>
        </row>
        <row r="28">
          <cell r="A28">
            <v>19</v>
          </cell>
          <cell r="D28" t="str">
            <v xml:space="preserve">MARIA JOSE GARAVITO BAYONA </v>
          </cell>
        </row>
      </sheetData>
      <sheetData sheetId="62"/>
      <sheetData sheetId="63">
        <row r="1">
          <cell r="D1" t="str">
            <v>11 VARONES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CARLOS MARIO FLOREZ CONTRERAS</v>
          </cell>
        </row>
        <row r="11">
          <cell r="A11">
            <v>2</v>
          </cell>
          <cell r="D11" t="str">
            <v xml:space="preserve">JAIDER ALEJANDRO ALBARRACIN JAIMES </v>
          </cell>
        </row>
        <row r="12">
          <cell r="A12">
            <v>3</v>
          </cell>
          <cell r="D12" t="str">
            <v>RODOLFO ARENAS PEREZ</v>
          </cell>
        </row>
        <row r="13">
          <cell r="A13">
            <v>4</v>
          </cell>
          <cell r="D13" t="e">
            <v>#N/A</v>
          </cell>
        </row>
        <row r="14">
          <cell r="A14">
            <v>5</v>
          </cell>
          <cell r="D14" t="e">
            <v>#N/A</v>
          </cell>
        </row>
        <row r="15">
          <cell r="A15">
            <v>6</v>
          </cell>
          <cell r="D15" t="e">
            <v>#N/A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50</v>
          </cell>
        </row>
      </sheetData>
      <sheetData sheetId="64">
        <row r="1">
          <cell r="D1" t="str">
            <v>11 VARONES</v>
          </cell>
        </row>
        <row r="2">
          <cell r="D2"/>
        </row>
        <row r="3">
          <cell r="D3"/>
        </row>
        <row r="6">
          <cell r="A6"/>
          <cell r="D6" t="str">
            <v>VUELTA AL CIRCUITO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JAIDER ALEJANDRO ALBARRACIN JAIMES </v>
          </cell>
        </row>
        <row r="11">
          <cell r="A11">
            <v>2</v>
          </cell>
          <cell r="D11" t="str">
            <v>CARLOS MARIO FLOREZ CONTRERAS</v>
          </cell>
        </row>
        <row r="12">
          <cell r="A12">
            <v>3</v>
          </cell>
          <cell r="D12" t="str">
            <v>RODOLFO ARENAS PEREZ</v>
          </cell>
        </row>
        <row r="13">
          <cell r="A13">
            <v>4</v>
          </cell>
          <cell r="D13" t="e">
            <v>#N/A</v>
          </cell>
        </row>
        <row r="14">
          <cell r="A14">
            <v>5</v>
          </cell>
          <cell r="D14" t="e">
            <v>#N/A</v>
          </cell>
        </row>
        <row r="15">
          <cell r="A15">
            <v>6</v>
          </cell>
          <cell r="D15" t="e">
            <v>#N/A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65">
        <row r="1">
          <cell r="D1" t="str">
            <v>11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JAIDER ALEJANDRO ALBARRACIN JAIMES </v>
          </cell>
        </row>
        <row r="11">
          <cell r="A11">
            <v>2</v>
          </cell>
          <cell r="D11" t="str">
            <v>CARLOS MARIO FLOREZ CONTRERAS</v>
          </cell>
        </row>
        <row r="12">
          <cell r="A12">
            <v>3</v>
          </cell>
          <cell r="D12" t="str">
            <v>RODOLFO ARENAS PEREZ</v>
          </cell>
        </row>
        <row r="13">
          <cell r="A13">
            <v>4</v>
          </cell>
          <cell r="D13" t="e">
            <v>#N/A</v>
          </cell>
        </row>
        <row r="14">
          <cell r="A14">
            <v>5</v>
          </cell>
          <cell r="D14" t="e">
            <v>#N/A</v>
          </cell>
        </row>
        <row r="15">
          <cell r="A15">
            <v>6</v>
          </cell>
          <cell r="D15" t="e">
            <v>#N/A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66">
        <row r="1">
          <cell r="D1" t="str">
            <v>11 VARONES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CARLOS MARIO FLOREZ CONTRERAS</v>
          </cell>
        </row>
        <row r="11">
          <cell r="A11">
            <v>2</v>
          </cell>
          <cell r="D11" t="str">
            <v xml:space="preserve">JAIDER ALEJANDRO ALBARRACIN JAIMES </v>
          </cell>
        </row>
        <row r="12">
          <cell r="A12">
            <v>3</v>
          </cell>
          <cell r="D12" t="str">
            <v>RODOLFO ARENAS PEREZ</v>
          </cell>
        </row>
      </sheetData>
      <sheetData sheetId="67">
        <row r="1">
          <cell r="D1" t="str">
            <v>11 VARONES</v>
          </cell>
        </row>
        <row r="2">
          <cell r="D2"/>
        </row>
        <row r="3">
          <cell r="D3"/>
        </row>
        <row r="6">
          <cell r="A6"/>
          <cell r="D6" t="str">
            <v>PUNTOS + 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JAIDER ALEJANDRO ALBARRACIN JAIMES </v>
          </cell>
        </row>
        <row r="11">
          <cell r="A11">
            <v>2</v>
          </cell>
          <cell r="D11" t="str">
            <v>RODOLFO ARENAS PEREZ</v>
          </cell>
        </row>
        <row r="12">
          <cell r="A12">
            <v>3</v>
          </cell>
          <cell r="D12" t="str">
            <v>CARLOS MARIO FLOREZ CONTRERAS</v>
          </cell>
        </row>
      </sheetData>
      <sheetData sheetId="68"/>
      <sheetData sheetId="69">
        <row r="1">
          <cell r="D1" t="str">
            <v>12 DAMAS</v>
          </cell>
        </row>
        <row r="2">
          <cell r="D2"/>
        </row>
        <row r="3">
          <cell r="D3"/>
        </row>
        <row r="6">
          <cell r="D6" t="str">
            <v>VELOCIDAD POR CARRILES</v>
          </cell>
        </row>
        <row r="7"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DANNA GABRIELA PÉREZ AREVALO</v>
          </cell>
        </row>
        <row r="11">
          <cell r="A11">
            <v>2</v>
          </cell>
          <cell r="D11" t="str">
            <v>MANUELA TRIGOS BAYONA</v>
          </cell>
        </row>
        <row r="12">
          <cell r="A12">
            <v>3</v>
          </cell>
          <cell r="D12" t="str">
            <v>NICOL VALERIA BERNAL BLANCO</v>
          </cell>
        </row>
        <row r="13">
          <cell r="A13">
            <v>4</v>
          </cell>
          <cell r="D13" t="str">
            <v>YICEL DAYANA MAYORGA GAVIRIA</v>
          </cell>
        </row>
        <row r="14">
          <cell r="A14">
            <v>5</v>
          </cell>
          <cell r="D14" t="str">
            <v>VALERY JULIANA DIAZ</v>
          </cell>
        </row>
        <row r="15">
          <cell r="A15">
            <v>6</v>
          </cell>
          <cell r="D15" t="str">
            <v>TAPIAS FLORES CAMILA</v>
          </cell>
        </row>
        <row r="16">
          <cell r="A16">
            <v>7</v>
          </cell>
          <cell r="D16" t="str">
            <v>VALERY SOFIA MONTERO</v>
          </cell>
        </row>
        <row r="17">
          <cell r="A17">
            <v>8</v>
          </cell>
          <cell r="D17" t="str">
            <v>MARIA JULIHEL LOMANTO GALVIS</v>
          </cell>
        </row>
        <row r="18">
          <cell r="A18">
            <v>9</v>
          </cell>
          <cell r="D18" t="str">
            <v xml:space="preserve">VALERY SARAI BAUTISTA RINCON </v>
          </cell>
        </row>
        <row r="19">
          <cell r="A19">
            <v>10</v>
          </cell>
          <cell r="D19" t="str">
            <v>AILYN SAYHOA RIVERA HENAO</v>
          </cell>
        </row>
        <row r="20">
          <cell r="A20">
            <v>11</v>
          </cell>
          <cell r="D20" t="str">
            <v>GREICY GISELLE ORTEGA RAMIREZ</v>
          </cell>
        </row>
        <row r="21">
          <cell r="A21">
            <v>12</v>
          </cell>
          <cell r="D21" t="str">
            <v xml:space="preserve">SHERIT SOFIA SANCHEZ ORTEGA </v>
          </cell>
        </row>
        <row r="22">
          <cell r="A22">
            <v>13</v>
          </cell>
          <cell r="D22" t="str">
            <v>VARELY VARELA FERNANDEZ</v>
          </cell>
        </row>
        <row r="23">
          <cell r="A23">
            <v>14</v>
          </cell>
          <cell r="D23" t="str">
            <v>NICOL ANGELICA ÑAÑEZ DELGADO</v>
          </cell>
        </row>
        <row r="24">
          <cell r="A24">
            <v>15</v>
          </cell>
          <cell r="D24" t="str">
            <v>MARIA GABRIELA BARBOSA ANGARITA</v>
          </cell>
        </row>
        <row r="25">
          <cell r="A25">
            <v>16</v>
          </cell>
          <cell r="D25" t="str">
            <v>MARÍA VALERIA BOHORQUEZ CARDENAS</v>
          </cell>
        </row>
        <row r="26">
          <cell r="A26">
            <v>17</v>
          </cell>
          <cell r="D26" t="str">
            <v>MONSALVE MORENO HEIZEL FERNANDA</v>
          </cell>
        </row>
        <row r="27">
          <cell r="A27">
            <v>18</v>
          </cell>
          <cell r="D27" t="str">
            <v>DARCY NERIETH SERRANO JAIMES</v>
          </cell>
        </row>
        <row r="28">
          <cell r="A28">
            <v>19</v>
          </cell>
          <cell r="D28" t="str">
            <v>DARLY ZUJEY SOTO JACOME</v>
          </cell>
        </row>
        <row r="29">
          <cell r="A29">
            <v>20</v>
          </cell>
          <cell r="D29" t="str">
            <v>CHARLY CAMILA ALVIAREZ BELTRAN</v>
          </cell>
        </row>
        <row r="30">
          <cell r="A30">
            <v>21</v>
          </cell>
          <cell r="D30" t="str">
            <v>ZARITH NICOLLE  ROJAS RAMON</v>
          </cell>
        </row>
        <row r="31">
          <cell r="A31">
            <v>22</v>
          </cell>
          <cell r="D31" t="str">
            <v>HEIDY KARINA ROMERO NAVARRO</v>
          </cell>
        </row>
        <row r="32">
          <cell r="A32">
            <v>23</v>
          </cell>
          <cell r="D32" t="str">
            <v>SAHIAN SHECCID CASTELLANOS MISE</v>
          </cell>
        </row>
        <row r="33">
          <cell r="A33">
            <v>24</v>
          </cell>
          <cell r="D33" t="str">
            <v xml:space="preserve">JULIANNE TAHIMI CARRILLO PINZON </v>
          </cell>
        </row>
        <row r="34">
          <cell r="A34">
            <v>24</v>
          </cell>
          <cell r="D34"/>
        </row>
        <row r="35">
          <cell r="A35">
            <v>25</v>
          </cell>
          <cell r="D35"/>
        </row>
        <row r="36">
          <cell r="A36">
            <v>26</v>
          </cell>
          <cell r="D36"/>
        </row>
        <row r="37">
          <cell r="A37">
            <v>27</v>
          </cell>
          <cell r="D37"/>
        </row>
        <row r="38">
          <cell r="A38">
            <v>28</v>
          </cell>
          <cell r="D38"/>
        </row>
        <row r="39">
          <cell r="A39">
            <v>29</v>
          </cell>
          <cell r="D39"/>
        </row>
        <row r="40">
          <cell r="A40">
            <v>30</v>
          </cell>
          <cell r="D40"/>
        </row>
        <row r="41">
          <cell r="A41">
            <v>31</v>
          </cell>
          <cell r="D41"/>
        </row>
        <row r="42">
          <cell r="A42">
            <v>32</v>
          </cell>
          <cell r="D42"/>
        </row>
        <row r="43">
          <cell r="A43">
            <v>33</v>
          </cell>
          <cell r="D43"/>
        </row>
        <row r="44">
          <cell r="A44">
            <v>34</v>
          </cell>
          <cell r="D44"/>
        </row>
        <row r="45">
          <cell r="A45">
            <v>35</v>
          </cell>
          <cell r="D45"/>
        </row>
        <row r="46">
          <cell r="A46">
            <v>36</v>
          </cell>
          <cell r="D46"/>
        </row>
        <row r="47">
          <cell r="A47">
            <v>37</v>
          </cell>
          <cell r="D47"/>
        </row>
        <row r="48">
          <cell r="A48">
            <v>38</v>
          </cell>
          <cell r="D48"/>
        </row>
        <row r="49">
          <cell r="A49">
            <v>39</v>
          </cell>
          <cell r="D49"/>
        </row>
        <row r="50">
          <cell r="A50">
            <v>40</v>
          </cell>
          <cell r="D50"/>
        </row>
        <row r="51">
          <cell r="A51">
            <v>41</v>
          </cell>
          <cell r="D51"/>
        </row>
        <row r="52">
          <cell r="A52">
            <v>42</v>
          </cell>
          <cell r="D52"/>
        </row>
        <row r="53">
          <cell r="A53">
            <v>43</v>
          </cell>
          <cell r="D53"/>
        </row>
        <row r="54">
          <cell r="A54">
            <v>44</v>
          </cell>
          <cell r="D54"/>
        </row>
        <row r="55">
          <cell r="A55">
            <v>45</v>
          </cell>
          <cell r="D55"/>
        </row>
        <row r="56">
          <cell r="A56">
            <v>46</v>
          </cell>
          <cell r="D56"/>
        </row>
        <row r="57">
          <cell r="A57">
            <v>47</v>
          </cell>
          <cell r="D57"/>
        </row>
        <row r="58">
          <cell r="A58">
            <v>48</v>
          </cell>
          <cell r="D58"/>
        </row>
        <row r="59">
          <cell r="A59">
            <v>49</v>
          </cell>
          <cell r="D59"/>
        </row>
        <row r="60">
          <cell r="A60">
            <v>50</v>
          </cell>
          <cell r="D60"/>
        </row>
        <row r="61">
          <cell r="A61">
            <v>50</v>
          </cell>
        </row>
      </sheetData>
      <sheetData sheetId="70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VALERY SOFIA MONTERO</v>
          </cell>
        </row>
        <row r="11">
          <cell r="A11">
            <v>2</v>
          </cell>
          <cell r="D11" t="str">
            <v>MARIA JULIHEL LOMANTO GALVIS</v>
          </cell>
        </row>
        <row r="12">
          <cell r="A12">
            <v>3</v>
          </cell>
          <cell r="D12" t="str">
            <v>YICEL DAYANA MAYORGA GAVIRIA</v>
          </cell>
        </row>
        <row r="13">
          <cell r="A13">
            <v>4</v>
          </cell>
          <cell r="D13" t="str">
            <v>AILYN SAYHOA RIVERA HENAO</v>
          </cell>
        </row>
        <row r="14">
          <cell r="A14">
            <v>5</v>
          </cell>
          <cell r="D14" t="str">
            <v>NICOL ANGELICA ÑAÑEZ DELGADO</v>
          </cell>
        </row>
        <row r="15">
          <cell r="A15">
            <v>6</v>
          </cell>
          <cell r="D15" t="str">
            <v>NICOL VALERIA BERNAL BLANCO</v>
          </cell>
        </row>
        <row r="16">
          <cell r="A16">
            <v>7</v>
          </cell>
          <cell r="D16" t="str">
            <v>MARIA GABRIELA BARBOSA ANGARITA</v>
          </cell>
        </row>
        <row r="17">
          <cell r="A17">
            <v>8</v>
          </cell>
          <cell r="D17" t="str">
            <v xml:space="preserve">VALERY SARAI BAUTISTA RINCON </v>
          </cell>
        </row>
        <row r="18">
          <cell r="A18">
            <v>9</v>
          </cell>
          <cell r="D18" t="str">
            <v>CHARLY CAMILA ALVIAREZ BELTRAN</v>
          </cell>
        </row>
        <row r="19">
          <cell r="A19">
            <v>10</v>
          </cell>
          <cell r="D19" t="str">
            <v>MARÍA VALERIA BOHORQUEZ CARDENAS</v>
          </cell>
        </row>
        <row r="20">
          <cell r="A20">
            <v>11</v>
          </cell>
          <cell r="D20" t="str">
            <v>DANNA GABRIELA PÉREZ AREVALO</v>
          </cell>
        </row>
        <row r="21">
          <cell r="A21">
            <v>12</v>
          </cell>
          <cell r="D21" t="str">
            <v>DARCY NERIETH SERRANO JAIMES</v>
          </cell>
        </row>
        <row r="22">
          <cell r="A22">
            <v>13</v>
          </cell>
          <cell r="D22" t="str">
            <v>HEIDY KARINA ROMERO NAVARRO</v>
          </cell>
        </row>
        <row r="23">
          <cell r="A23">
            <v>14</v>
          </cell>
          <cell r="D23" t="str">
            <v>MANUELA TRIGOS BAYONA</v>
          </cell>
        </row>
        <row r="24">
          <cell r="A24">
            <v>15</v>
          </cell>
          <cell r="D24" t="str">
            <v>TAPIAS FLORES CAMILA</v>
          </cell>
        </row>
        <row r="25">
          <cell r="A25">
            <v>16</v>
          </cell>
          <cell r="D25" t="str">
            <v>VALERY JULIANA DIAZ</v>
          </cell>
        </row>
        <row r="26">
          <cell r="A26">
            <v>17</v>
          </cell>
          <cell r="D26" t="str">
            <v>VARELY VARELA FERNANDEZ</v>
          </cell>
        </row>
        <row r="27">
          <cell r="A27">
            <v>18</v>
          </cell>
          <cell r="D27" t="str">
            <v xml:space="preserve">JULIANNE TAHIMI CARRILLO PINZON </v>
          </cell>
        </row>
        <row r="28">
          <cell r="A28">
            <v>19</v>
          </cell>
          <cell r="D28" t="str">
            <v xml:space="preserve">SHERIT SOFIA SANCHEZ ORTEGA </v>
          </cell>
        </row>
        <row r="29">
          <cell r="A29">
            <v>20</v>
          </cell>
          <cell r="D29" t="str">
            <v>MONSALVE MORENO HEIZEL FERNANDA</v>
          </cell>
        </row>
        <row r="30">
          <cell r="A30">
            <v>21</v>
          </cell>
          <cell r="D30" t="str">
            <v>ZARITH NICOLLE  ROJAS RAMON</v>
          </cell>
        </row>
        <row r="31">
          <cell r="A31">
            <v>22</v>
          </cell>
          <cell r="D31" t="str">
            <v>GREICY GISELLE ORTEGA RAMIREZ</v>
          </cell>
        </row>
        <row r="32">
          <cell r="A32">
            <v>23</v>
          </cell>
          <cell r="D32" t="str">
            <v>NICOL VALERIA BERNAL BLANCO</v>
          </cell>
        </row>
        <row r="33">
          <cell r="A33">
            <v>24</v>
          </cell>
          <cell r="D33" t="str">
            <v>VALBUENA OSTOS MARIA VALENTINA</v>
          </cell>
        </row>
        <row r="34">
          <cell r="A34">
            <v>25</v>
          </cell>
          <cell r="D34" t="str">
            <v>SAHIAN SHECCID CASTELLANOS MISE</v>
          </cell>
        </row>
        <row r="35">
          <cell r="A35">
            <v>26</v>
          </cell>
          <cell r="D35" t="str">
            <v xml:space="preserve">RUBY PAOLA MANOSALVA 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 t="e">
            <v>#N/A</v>
          </cell>
        </row>
        <row r="41">
          <cell r="A41">
            <v>32</v>
          </cell>
          <cell r="D41" t="e">
            <v>#N/A</v>
          </cell>
        </row>
        <row r="42">
          <cell r="A42">
            <v>33</v>
          </cell>
          <cell r="D42" t="e">
            <v>#N/A</v>
          </cell>
        </row>
        <row r="43">
          <cell r="A43">
            <v>34</v>
          </cell>
          <cell r="D43" t="e">
            <v>#N/A</v>
          </cell>
        </row>
        <row r="44">
          <cell r="A44">
            <v>35</v>
          </cell>
          <cell r="D44" t="e">
            <v>#N/A</v>
          </cell>
        </row>
        <row r="45">
          <cell r="A45">
            <v>36</v>
          </cell>
          <cell r="D45" t="e">
            <v>#N/A</v>
          </cell>
        </row>
        <row r="46">
          <cell r="A46">
            <v>37</v>
          </cell>
          <cell r="D46" t="e">
            <v>#N/A</v>
          </cell>
        </row>
        <row r="47">
          <cell r="A47">
            <v>38</v>
          </cell>
          <cell r="D47" t="e">
            <v>#N/A</v>
          </cell>
        </row>
        <row r="48">
          <cell r="A48">
            <v>39</v>
          </cell>
          <cell r="D48" t="e">
            <v>#N/A</v>
          </cell>
        </row>
        <row r="49">
          <cell r="A49">
            <v>40</v>
          </cell>
          <cell r="D49" t="e">
            <v>#N/A</v>
          </cell>
        </row>
        <row r="50">
          <cell r="A50">
            <v>41</v>
          </cell>
          <cell r="D50" t="e">
            <v>#N/A</v>
          </cell>
        </row>
        <row r="51">
          <cell r="A51">
            <v>42</v>
          </cell>
          <cell r="D51" t="e">
            <v>#N/A</v>
          </cell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71">
        <row r="1">
          <cell r="D1" t="str">
            <v>12 DAMAS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DANNA GABRIELA PÉREZ AREVALO</v>
          </cell>
        </row>
        <row r="11">
          <cell r="A11">
            <v>2</v>
          </cell>
          <cell r="D11" t="str">
            <v>VALERY SOFIA MONTERO</v>
          </cell>
        </row>
        <row r="12">
          <cell r="A12">
            <v>3</v>
          </cell>
          <cell r="D12" t="str">
            <v>NICOL VALERIA BERNAL BLANCO</v>
          </cell>
        </row>
        <row r="13">
          <cell r="A13">
            <v>4</v>
          </cell>
          <cell r="D13" t="str">
            <v>MARIA GABRIELA BARBOSA ANGARITA</v>
          </cell>
        </row>
        <row r="14">
          <cell r="A14">
            <v>5</v>
          </cell>
          <cell r="D14" t="str">
            <v>CHARLY CAMILA ALVIAREZ BELTRAN</v>
          </cell>
        </row>
        <row r="15">
          <cell r="A15">
            <v>6</v>
          </cell>
          <cell r="D15" t="str">
            <v>MANUELA TRIGOS BAYONA</v>
          </cell>
        </row>
        <row r="16">
          <cell r="A16">
            <v>7</v>
          </cell>
          <cell r="D16" t="str">
            <v>AILYN SAYHOA RIVERA HENAO</v>
          </cell>
        </row>
        <row r="17">
          <cell r="A17">
            <v>8</v>
          </cell>
          <cell r="D17" t="str">
            <v>MARIA JULIHEL LOMANTO GALVIS</v>
          </cell>
        </row>
        <row r="18">
          <cell r="A18">
            <v>9</v>
          </cell>
          <cell r="D18" t="str">
            <v>YICEL DAYANA MAYORGA GAVIRIA</v>
          </cell>
        </row>
        <row r="19">
          <cell r="A19">
            <v>10</v>
          </cell>
          <cell r="D19" t="str">
            <v>LAGOS ESCALANTE JENNIFER ALEJANDRA</v>
          </cell>
        </row>
        <row r="20">
          <cell r="A20">
            <v>11</v>
          </cell>
          <cell r="D20" t="str">
            <v>NICOL ANGELICA ÑAÑEZ DELGADO</v>
          </cell>
        </row>
        <row r="21">
          <cell r="A21">
            <v>12</v>
          </cell>
          <cell r="D21" t="str">
            <v>TAPIAS FLORES CAMILA</v>
          </cell>
        </row>
        <row r="22">
          <cell r="A22">
            <v>13</v>
          </cell>
          <cell r="D22" t="str">
            <v xml:space="preserve">VALERY SARAI BAUTISTA RINCON </v>
          </cell>
        </row>
        <row r="23">
          <cell r="A23">
            <v>14</v>
          </cell>
          <cell r="D23" t="str">
            <v>GREICY GISELLE ORTEGA RAMIREZ</v>
          </cell>
        </row>
        <row r="24">
          <cell r="A24">
            <v>15</v>
          </cell>
          <cell r="D24" t="str">
            <v>DARCY NERIETH SERRANO JAIMES</v>
          </cell>
        </row>
        <row r="25">
          <cell r="A25">
            <v>16</v>
          </cell>
          <cell r="D25" t="str">
            <v>SAHIAN SHECCID CASTELLANOS MISE</v>
          </cell>
        </row>
        <row r="26">
          <cell r="A26">
            <v>17</v>
          </cell>
          <cell r="D26" t="str">
            <v xml:space="preserve">SHERIT SOFIA SANCHEZ ORTEGA </v>
          </cell>
        </row>
        <row r="27">
          <cell r="A27">
            <v>18</v>
          </cell>
          <cell r="D27" t="str">
            <v>VARELY VARELA FERNANDEZ</v>
          </cell>
        </row>
        <row r="28">
          <cell r="A28">
            <v>19</v>
          </cell>
          <cell r="D28" t="str">
            <v xml:space="preserve">JULIANNE TAHIMI CARRILLO PINZON </v>
          </cell>
        </row>
        <row r="29">
          <cell r="A29">
            <v>20</v>
          </cell>
          <cell r="D29" t="str">
            <v>MONSALVE MORENO HEIZEL FERNANDA</v>
          </cell>
        </row>
        <row r="30">
          <cell r="A30">
            <v>21</v>
          </cell>
          <cell r="D30" t="str">
            <v>VALERY JULIANA DIAZ</v>
          </cell>
        </row>
        <row r="31">
          <cell r="A31">
            <v>22</v>
          </cell>
          <cell r="D31" t="str">
            <v>VALBUENA OSTOS MARIA VALENTINA</v>
          </cell>
        </row>
        <row r="32">
          <cell r="A32">
            <v>23</v>
          </cell>
          <cell r="D32" t="str">
            <v>ZARITH NICOLLE  ROJAS RAMON</v>
          </cell>
        </row>
        <row r="33">
          <cell r="A33">
            <v>24</v>
          </cell>
          <cell r="D33" t="str">
            <v>DARLY ZUJEY SOTO JACOME</v>
          </cell>
        </row>
        <row r="34">
          <cell r="A34">
            <v>25</v>
          </cell>
          <cell r="D34" t="str">
            <v>HEIDY KARINA ROMERO NAVARRO</v>
          </cell>
        </row>
      </sheetData>
      <sheetData sheetId="72">
        <row r="1">
          <cell r="D1" t="str">
            <v>12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VALERY SOFIA MONTERO</v>
          </cell>
        </row>
        <row r="11">
          <cell r="A11">
            <v>2</v>
          </cell>
          <cell r="D11" t="str">
            <v>MARIA JULIHEL LOMANTO GALVIS</v>
          </cell>
        </row>
        <row r="12">
          <cell r="A12">
            <v>3</v>
          </cell>
          <cell r="D12" t="str">
            <v>AILYN SAYHOA RIVERA HENAO</v>
          </cell>
        </row>
        <row r="13">
          <cell r="A13">
            <v>4</v>
          </cell>
          <cell r="D13" t="str">
            <v>DANNA GABRIELA PÉREZ AREVALO</v>
          </cell>
        </row>
        <row r="14">
          <cell r="A14">
            <v>5</v>
          </cell>
          <cell r="D14" t="str">
            <v>NICOL VALERIA BERNAL BLANCO</v>
          </cell>
        </row>
        <row r="15">
          <cell r="A15">
            <v>6</v>
          </cell>
          <cell r="D15" t="str">
            <v>YICEL DAYANA MAYORGA GAVIRIA</v>
          </cell>
        </row>
        <row r="16">
          <cell r="A16">
            <v>7</v>
          </cell>
          <cell r="D16" t="str">
            <v>LAGOS ESCALANTE JENNIFER ALEJANDRA</v>
          </cell>
        </row>
        <row r="17">
          <cell r="A17">
            <v>8</v>
          </cell>
          <cell r="D17" t="str">
            <v>MANUELA TRIGOS BAYONA</v>
          </cell>
        </row>
        <row r="18">
          <cell r="A18">
            <v>9</v>
          </cell>
          <cell r="D18" t="str">
            <v>MARIA GABRIELA BARBOSA ANGARITA</v>
          </cell>
        </row>
        <row r="19">
          <cell r="A19">
            <v>10</v>
          </cell>
          <cell r="D19" t="str">
            <v>TAPIAS FLORES CAMILA</v>
          </cell>
        </row>
        <row r="20">
          <cell r="A20">
            <v>11</v>
          </cell>
          <cell r="D20" t="str">
            <v>VARELY VARELA FERNANDEZ</v>
          </cell>
        </row>
        <row r="21">
          <cell r="A21">
            <v>12</v>
          </cell>
          <cell r="D21" t="str">
            <v>NICOL ANGELICA ÑAÑEZ DELGADO</v>
          </cell>
        </row>
        <row r="22">
          <cell r="A22">
            <v>13</v>
          </cell>
          <cell r="D22" t="str">
            <v>CHARLY CAMILA ALVIAREZ BELTRAN</v>
          </cell>
        </row>
        <row r="23">
          <cell r="A23">
            <v>14</v>
          </cell>
          <cell r="D23" t="str">
            <v>MARÍA VALERIA BOHORQUEZ CARDENAS</v>
          </cell>
        </row>
        <row r="24">
          <cell r="A24">
            <v>15</v>
          </cell>
          <cell r="D24" t="str">
            <v>GREICY GISELLE ORTEGA RAMIREZ</v>
          </cell>
        </row>
        <row r="25">
          <cell r="A25">
            <v>16</v>
          </cell>
          <cell r="D25" t="str">
            <v xml:space="preserve">JULIANNE TAHIMI CARRILLO PINZON </v>
          </cell>
        </row>
        <row r="26">
          <cell r="A26">
            <v>17</v>
          </cell>
          <cell r="D26"/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73">
        <row r="1">
          <cell r="D1" t="str">
            <v>12 DAMAS</v>
          </cell>
        </row>
        <row r="2">
          <cell r="D2"/>
        </row>
        <row r="3">
          <cell r="D3"/>
        </row>
        <row r="6">
          <cell r="A6"/>
          <cell r="D6" t="str">
            <v>PUNTOS + 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VALERY SOFIA MONTERO</v>
          </cell>
        </row>
        <row r="11">
          <cell r="A11">
            <v>2</v>
          </cell>
          <cell r="D11" t="str">
            <v>LAGOS ESCALANTE JENNIFER ALEJANDRA</v>
          </cell>
        </row>
        <row r="12">
          <cell r="A12">
            <v>3</v>
          </cell>
          <cell r="D12" t="str">
            <v>NICOL VALERIA BERNAL BLANCO</v>
          </cell>
        </row>
        <row r="13">
          <cell r="A13">
            <v>4</v>
          </cell>
          <cell r="D13" t="str">
            <v>DANNA GABRIELA PÉREZ AREVALO</v>
          </cell>
        </row>
        <row r="14">
          <cell r="A14">
            <v>5</v>
          </cell>
          <cell r="D14" t="str">
            <v>MANUELA TRIGOS BAYONA</v>
          </cell>
        </row>
        <row r="15">
          <cell r="A15">
            <v>6</v>
          </cell>
          <cell r="D15" t="str">
            <v>MARIA JULIHEL LOMANTO GALVIS</v>
          </cell>
        </row>
        <row r="16">
          <cell r="A16">
            <v>7</v>
          </cell>
          <cell r="D16" t="str">
            <v>YICEL DAYANA MAYORGA GAVIRIA</v>
          </cell>
        </row>
        <row r="17">
          <cell r="A17">
            <v>8</v>
          </cell>
          <cell r="D17" t="str">
            <v>VARELY VARELA FERNANDEZ</v>
          </cell>
        </row>
        <row r="18">
          <cell r="A18">
            <v>9</v>
          </cell>
          <cell r="D18" t="str">
            <v>CHARLY CAMILA ALVIAREZ BELTRAN</v>
          </cell>
        </row>
        <row r="19">
          <cell r="A19">
            <v>10</v>
          </cell>
          <cell r="D19" t="str">
            <v>AILYN SAYHOA RIVERA HENAO</v>
          </cell>
        </row>
        <row r="20">
          <cell r="A20">
            <v>11</v>
          </cell>
          <cell r="D20" t="str">
            <v>SAHIAN SHECCID CASTELLANOS MISE</v>
          </cell>
        </row>
        <row r="21">
          <cell r="A21">
            <v>12</v>
          </cell>
          <cell r="D21" t="str">
            <v xml:space="preserve">JULIANNE TAHIMI CARRILLO PINZON </v>
          </cell>
        </row>
        <row r="22">
          <cell r="A22">
            <v>13</v>
          </cell>
          <cell r="D22" t="str">
            <v>NICOL ANGELICA ÑAÑEZ DELGADO</v>
          </cell>
        </row>
        <row r="23">
          <cell r="A23">
            <v>14</v>
          </cell>
          <cell r="D23" t="str">
            <v>VALBUENA OSTOS MARIA VALENTINA</v>
          </cell>
        </row>
        <row r="24">
          <cell r="A24">
            <v>15</v>
          </cell>
          <cell r="D24" t="str">
            <v xml:space="preserve">SHERIT SOFIA SANCHEZ ORTEGA </v>
          </cell>
        </row>
        <row r="25">
          <cell r="A25">
            <v>16</v>
          </cell>
          <cell r="D25" t="str">
            <v>GREICY GISELLE ORTEGA RAMIREZ</v>
          </cell>
        </row>
        <row r="26">
          <cell r="A26">
            <v>17</v>
          </cell>
          <cell r="D26" t="str">
            <v>DARCY NERIETH SERRANO JAIMES</v>
          </cell>
        </row>
        <row r="27">
          <cell r="A27">
            <v>18</v>
          </cell>
          <cell r="D27" t="str">
            <v>MONSALVE MORENO HEIZEL FERNANDA</v>
          </cell>
        </row>
        <row r="28">
          <cell r="A28">
            <v>19</v>
          </cell>
          <cell r="D28" t="str">
            <v>ZARITH NICOLLE  ROJAS RAMON</v>
          </cell>
        </row>
        <row r="29">
          <cell r="A29">
            <v>20</v>
          </cell>
          <cell r="D29" t="str">
            <v xml:space="preserve">VALERY SARAI BAUTISTA RINCON </v>
          </cell>
        </row>
        <row r="30">
          <cell r="A30">
            <v>21</v>
          </cell>
          <cell r="D30" t="str">
            <v>DARLY ZUJEY SOTO JACOME</v>
          </cell>
        </row>
        <row r="31">
          <cell r="A31">
            <v>22</v>
          </cell>
          <cell r="D31" t="str">
            <v>HEIDY KARINA ROMERO NAVARRO</v>
          </cell>
        </row>
      </sheetData>
      <sheetData sheetId="74"/>
      <sheetData sheetId="75">
        <row r="1">
          <cell r="D1" t="str">
            <v>12 VARONES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ERICK VEGA</v>
          </cell>
        </row>
        <row r="11">
          <cell r="A11">
            <v>2</v>
          </cell>
          <cell r="D11" t="str">
            <v>SAMUEL DAVID CASADIEGO RINCON</v>
          </cell>
        </row>
        <row r="12">
          <cell r="A12">
            <v>3</v>
          </cell>
          <cell r="D12" t="str">
            <v>JAVIER EDUARDO ALFONSO PALACIOS</v>
          </cell>
        </row>
        <row r="13">
          <cell r="A13">
            <v>4</v>
          </cell>
          <cell r="D13" t="str">
            <v>JUAN CAMILO CABRERA MORALES</v>
          </cell>
        </row>
        <row r="14">
          <cell r="A14">
            <v>5</v>
          </cell>
          <cell r="D14" t="str">
            <v>SEBASTIAN FORERO CHACON</v>
          </cell>
        </row>
        <row r="15">
          <cell r="A15">
            <v>6</v>
          </cell>
          <cell r="D15" t="str">
            <v>OSCAR DANIEL VALLEJO ROA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76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SEBASTIAN FORERO CHACON</v>
          </cell>
        </row>
        <row r="11">
          <cell r="A11">
            <v>2</v>
          </cell>
          <cell r="D11" t="str">
            <v>ERICK VEGA</v>
          </cell>
        </row>
        <row r="12">
          <cell r="A12">
            <v>3</v>
          </cell>
          <cell r="D12" t="str">
            <v>OSCAR DANIEL VALLEJO ROA</v>
          </cell>
        </row>
        <row r="13">
          <cell r="A13">
            <v>4</v>
          </cell>
          <cell r="D13" t="str">
            <v>JUAN CAMILO CABRERA MORALES</v>
          </cell>
        </row>
        <row r="14">
          <cell r="A14">
            <v>5</v>
          </cell>
          <cell r="D14" t="str">
            <v>SAMUEL DAVID CASADIEGO RINCON</v>
          </cell>
        </row>
        <row r="15">
          <cell r="A15">
            <v>6</v>
          </cell>
          <cell r="D15" t="str">
            <v>JAVIER EDUARDO ALFONSO PALACIOS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 t="e">
            <v>#N/A</v>
          </cell>
        </row>
        <row r="41">
          <cell r="A41">
            <v>32</v>
          </cell>
          <cell r="D41" t="e">
            <v>#N/A</v>
          </cell>
        </row>
        <row r="42">
          <cell r="A42">
            <v>33</v>
          </cell>
          <cell r="D42" t="e">
            <v>#N/A</v>
          </cell>
        </row>
        <row r="43">
          <cell r="A43">
            <v>34</v>
          </cell>
          <cell r="D43" t="e">
            <v>#N/A</v>
          </cell>
        </row>
        <row r="44">
          <cell r="A44">
            <v>35</v>
          </cell>
          <cell r="D44" t="e">
            <v>#N/A</v>
          </cell>
        </row>
        <row r="45">
          <cell r="A45">
            <v>36</v>
          </cell>
          <cell r="D45" t="e">
            <v>#N/A</v>
          </cell>
        </row>
        <row r="46">
          <cell r="A46">
            <v>37</v>
          </cell>
          <cell r="D46" t="e">
            <v>#N/A</v>
          </cell>
        </row>
        <row r="47">
          <cell r="A47">
            <v>38</v>
          </cell>
          <cell r="D47" t="e">
            <v>#N/A</v>
          </cell>
        </row>
        <row r="48">
          <cell r="A48">
            <v>39</v>
          </cell>
          <cell r="D48" t="e">
            <v>#N/A</v>
          </cell>
        </row>
        <row r="49">
          <cell r="A49">
            <v>40</v>
          </cell>
          <cell r="D49" t="e">
            <v>#N/A</v>
          </cell>
        </row>
        <row r="50">
          <cell r="A50">
            <v>41</v>
          </cell>
          <cell r="D50" t="e">
            <v>#N/A</v>
          </cell>
        </row>
        <row r="51">
          <cell r="A51">
            <v>42</v>
          </cell>
          <cell r="D51" t="e">
            <v>#N/A</v>
          </cell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77">
        <row r="1">
          <cell r="D1" t="str">
            <v>12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SEBASTIAN FORERO CHACON</v>
          </cell>
        </row>
        <row r="11">
          <cell r="A11">
            <v>2</v>
          </cell>
          <cell r="D11" t="str">
            <v>JAVIER EDUARDO ALFONSO PALACIOS</v>
          </cell>
        </row>
        <row r="12">
          <cell r="A12">
            <v>3</v>
          </cell>
          <cell r="D12" t="str">
            <v>SAMUEL DAVID CASADIEGO RINCON</v>
          </cell>
        </row>
        <row r="13">
          <cell r="A13">
            <v>4</v>
          </cell>
          <cell r="D13" t="str">
            <v>OSCAR DANIEL VALLEJO ROA</v>
          </cell>
        </row>
        <row r="14">
          <cell r="A14">
            <v>5</v>
          </cell>
          <cell r="D14" t="str">
            <v>ERICK VEGA</v>
          </cell>
        </row>
        <row r="15">
          <cell r="A15">
            <v>6</v>
          </cell>
          <cell r="D15" t="str">
            <v>JUAN CAMILO CABRERA MORALES</v>
          </cell>
        </row>
        <row r="16">
          <cell r="A16">
            <v>7</v>
          </cell>
          <cell r="D16" t="e">
            <v>#N/A</v>
          </cell>
        </row>
        <row r="17">
          <cell r="A17">
            <v>8</v>
          </cell>
          <cell r="D17" t="e">
            <v>#N/A</v>
          </cell>
        </row>
        <row r="18">
          <cell r="A18">
            <v>9</v>
          </cell>
          <cell r="D18" t="e">
            <v>#N/A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78">
        <row r="1">
          <cell r="D1" t="str">
            <v>12 VARONES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SEBASTIAN FORERO CHACON</v>
          </cell>
        </row>
        <row r="11">
          <cell r="A11">
            <v>2</v>
          </cell>
          <cell r="D11" t="str">
            <v>JAVIER EDUARDO ALFONSO PALACIOS</v>
          </cell>
        </row>
        <row r="12">
          <cell r="A12">
            <v>3</v>
          </cell>
          <cell r="D12" t="str">
            <v>SAMUEL DAVID CASADIEGO RINCON</v>
          </cell>
        </row>
        <row r="13">
          <cell r="A13">
            <v>4</v>
          </cell>
          <cell r="D13" t="str">
            <v>ERICK VEGA</v>
          </cell>
        </row>
        <row r="14">
          <cell r="A14">
            <v>5</v>
          </cell>
          <cell r="D14" t="str">
            <v>JUAN CAMILO CABRERA MORALES</v>
          </cell>
        </row>
        <row r="15">
          <cell r="A15">
            <v>6</v>
          </cell>
          <cell r="D15" t="str">
            <v>OSCAR DANIEL VALLEJO ROA</v>
          </cell>
        </row>
      </sheetData>
      <sheetData sheetId="79">
        <row r="1">
          <cell r="D1" t="str">
            <v>12 VARONES</v>
          </cell>
        </row>
        <row r="2">
          <cell r="D2"/>
        </row>
        <row r="3">
          <cell r="D3"/>
        </row>
        <row r="6">
          <cell r="A6"/>
          <cell r="D6" t="str">
            <v>PUNTOS + 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SEBASTIAN FORERO CHACON</v>
          </cell>
        </row>
        <row r="11">
          <cell r="A11">
            <v>2</v>
          </cell>
          <cell r="D11" t="str">
            <v>JAVIER EDUARDO ALFONSO PALACIOS</v>
          </cell>
        </row>
        <row r="12">
          <cell r="A12">
            <v>3</v>
          </cell>
          <cell r="D12" t="str">
            <v>SAMUEL DAVID CASADIEGO RINCON</v>
          </cell>
        </row>
        <row r="13">
          <cell r="A13">
            <v>4</v>
          </cell>
          <cell r="D13" t="str">
            <v>OSCAR DANIEL VALLEJO ROA</v>
          </cell>
        </row>
        <row r="14">
          <cell r="A14">
            <v>5</v>
          </cell>
          <cell r="D14" t="str">
            <v>JUAN CAMILO CABRERA MORALES</v>
          </cell>
        </row>
        <row r="15">
          <cell r="A15">
            <v>6</v>
          </cell>
          <cell r="D15" t="str">
            <v>ERICK VEGA</v>
          </cell>
        </row>
      </sheetData>
      <sheetData sheetId="80"/>
      <sheetData sheetId="81">
        <row r="1">
          <cell r="D1" t="str">
            <v>JUNIOR DAMAS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LIHAM THAILY AMAYA PRIETO</v>
          </cell>
        </row>
        <row r="11">
          <cell r="A11">
            <v>2</v>
          </cell>
          <cell r="D11" t="str">
            <v>ISABELLA ZAPATA LOPEZ</v>
          </cell>
        </row>
        <row r="12">
          <cell r="A12">
            <v>3</v>
          </cell>
          <cell r="D12" t="str">
            <v>ASHLY  KATHERIN VARELA ARIAS</v>
          </cell>
        </row>
        <row r="13">
          <cell r="A13">
            <v>4</v>
          </cell>
          <cell r="D13" t="str">
            <v>ARIANA DANIELA BARRIOS BALZA</v>
          </cell>
        </row>
        <row r="14">
          <cell r="A14">
            <v>5</v>
          </cell>
          <cell r="D14" t="str">
            <v>MARÍA JOSÉ SÁNCHEZ TRILLOS</v>
          </cell>
        </row>
        <row r="15">
          <cell r="A15">
            <v>5</v>
          </cell>
          <cell r="D15" t="str">
            <v>YICETH JULIANA VILLAMIZAR OVIEDO</v>
          </cell>
        </row>
        <row r="16">
          <cell r="A16">
            <v>7</v>
          </cell>
          <cell r="D16" t="str">
            <v>BECERRA RUIZ ARBANY LUISANA</v>
          </cell>
        </row>
        <row r="17">
          <cell r="A17">
            <v>8</v>
          </cell>
          <cell r="D17" t="str">
            <v>VALERIE SOFIA CARRASQUILLA MARTINEZ</v>
          </cell>
        </row>
        <row r="18">
          <cell r="A18">
            <v>9</v>
          </cell>
          <cell r="D18" t="str">
            <v xml:space="preserve">LINA PAOLA CRUCES RUBIANO </v>
          </cell>
        </row>
        <row r="19">
          <cell r="A19">
            <v>10</v>
          </cell>
          <cell r="D19" t="str">
            <v xml:space="preserve">ALEJANDRA MUÑOZ ZULUAGA </v>
          </cell>
        </row>
        <row r="20">
          <cell r="A20">
            <v>11</v>
          </cell>
          <cell r="D20" t="str">
            <v xml:space="preserve">MELANY DARIANA FIGUEROA AGUILAR </v>
          </cell>
        </row>
        <row r="21">
          <cell r="A21">
            <v>12</v>
          </cell>
          <cell r="D21" t="str">
            <v>SARA SOFIA ANGARITA RIVERA</v>
          </cell>
        </row>
        <row r="22">
          <cell r="A22">
            <v>13</v>
          </cell>
          <cell r="D22" t="str">
            <v>LAURA VALERIA MONCADA DELGADO</v>
          </cell>
        </row>
        <row r="23">
          <cell r="A23">
            <v>14</v>
          </cell>
          <cell r="D23" t="str">
            <v>DANIELA MICHELL ANGARITA</v>
          </cell>
        </row>
        <row r="24">
          <cell r="A24">
            <v>15</v>
          </cell>
          <cell r="D24" t="str">
            <v>KAROL ANDREA CRISTANCHO VERA</v>
          </cell>
        </row>
        <row r="25">
          <cell r="A25">
            <v>16</v>
          </cell>
          <cell r="D25" t="str">
            <v>ASLHY VALERIA PACHECO TORRES</v>
          </cell>
        </row>
        <row r="26">
          <cell r="A26">
            <v>17</v>
          </cell>
          <cell r="D26" t="str">
            <v xml:space="preserve">LAURA SOFIA BLANCO HERNANDEZ </v>
          </cell>
        </row>
        <row r="27">
          <cell r="A27">
            <v>18</v>
          </cell>
          <cell r="D27" t="str">
            <v>YEYLYN JULIANA MORENO RAMON</v>
          </cell>
        </row>
        <row r="28">
          <cell r="A28">
            <v>19</v>
          </cell>
          <cell r="D28" t="str">
            <v>ALEXANDRA FLOREZ HINESTROZA</v>
          </cell>
        </row>
        <row r="29">
          <cell r="A29">
            <v>20</v>
          </cell>
          <cell r="D29" t="str">
            <v>MARIA ALEJANDRA GALVIS GARZON</v>
          </cell>
        </row>
        <row r="30">
          <cell r="A30">
            <v>21</v>
          </cell>
          <cell r="D30" t="str">
            <v>DIAZ PARRA GABRIELA DE LOS ANGELES</v>
          </cell>
        </row>
        <row r="31">
          <cell r="A31">
            <v>22</v>
          </cell>
          <cell r="D31" t="str">
            <v>GENSSY PEÑARANDA SILVA</v>
          </cell>
        </row>
        <row r="32">
          <cell r="A32">
            <v>23</v>
          </cell>
          <cell r="D32" t="str">
            <v xml:space="preserve">MAJIDA MICHELL ORTEGA CAPACHO </v>
          </cell>
        </row>
        <row r="33">
          <cell r="A33">
            <v>24</v>
          </cell>
          <cell r="D33" t="str">
            <v>MARIA FERNANDA MONTAÑEZ RODRIGUEZ</v>
          </cell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82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ISABELLA ZAPATA LOPEZ</v>
          </cell>
        </row>
        <row r="11">
          <cell r="A11">
            <v>2</v>
          </cell>
          <cell r="D11" t="str">
            <v>LIHAM THAILY AMAYA PRIETO</v>
          </cell>
        </row>
        <row r="12">
          <cell r="A12">
            <v>3</v>
          </cell>
          <cell r="D12" t="str">
            <v>VALERIE SOFIA CARRASQUILLA MARTINEZ</v>
          </cell>
        </row>
        <row r="13">
          <cell r="A13">
            <v>4</v>
          </cell>
          <cell r="D13" t="str">
            <v>ASHLY  KATHERIN VARELA ARIAS</v>
          </cell>
        </row>
        <row r="14">
          <cell r="A14">
            <v>5</v>
          </cell>
          <cell r="D14" t="str">
            <v>MARÍA JOSÉ SÁNCHEZ TRILLOS</v>
          </cell>
        </row>
        <row r="15">
          <cell r="A15">
            <v>6</v>
          </cell>
          <cell r="D15" t="str">
            <v>MARIA FERNANDA MONTAÑEZ RODRIGUEZ</v>
          </cell>
        </row>
        <row r="16">
          <cell r="A16">
            <v>7</v>
          </cell>
          <cell r="D16" t="str">
            <v xml:space="preserve">ALEJANDRA MUÑOZ ZULUAGA </v>
          </cell>
        </row>
        <row r="17">
          <cell r="A17">
            <v>8</v>
          </cell>
          <cell r="D17" t="str">
            <v xml:space="preserve">LINA PAOLA CRUCES RUBIANO </v>
          </cell>
        </row>
        <row r="18">
          <cell r="A18">
            <v>9</v>
          </cell>
          <cell r="D18" t="str">
            <v>BECERRA RUIZ ARBANY LUISANA</v>
          </cell>
        </row>
        <row r="19">
          <cell r="A19">
            <v>10</v>
          </cell>
          <cell r="D19" t="str">
            <v>ASLHY VALERIA PACHECO TORRES</v>
          </cell>
        </row>
        <row r="20">
          <cell r="A20">
            <v>11</v>
          </cell>
          <cell r="D20" t="str">
            <v>YICETH JULIANA VILLAMIZAR OVIEDO</v>
          </cell>
        </row>
        <row r="21">
          <cell r="A21">
            <v>12</v>
          </cell>
          <cell r="D21" t="str">
            <v>DIAZ PARRA GABRIELA DE LOS ANGELES</v>
          </cell>
        </row>
        <row r="22">
          <cell r="A22">
            <v>13</v>
          </cell>
          <cell r="D22" t="str">
            <v>MARIA ALEJANDRA GALVIS GARZON</v>
          </cell>
        </row>
        <row r="23">
          <cell r="A23">
            <v>14</v>
          </cell>
          <cell r="D23" t="str">
            <v>SARA SOFIA ANGARITA RIVERA</v>
          </cell>
        </row>
        <row r="24">
          <cell r="A24">
            <v>15</v>
          </cell>
          <cell r="D24" t="str">
            <v>ARIANA DANIELA BARRIOS BALZA</v>
          </cell>
        </row>
        <row r="25">
          <cell r="A25">
            <v>16</v>
          </cell>
          <cell r="D25" t="str">
            <v xml:space="preserve">MELANY DARIANA FIGUEROA AGUILAR </v>
          </cell>
        </row>
        <row r="26">
          <cell r="A26">
            <v>17</v>
          </cell>
          <cell r="D26" t="str">
            <v>LAURA VALERIA MONCADA DELGADO</v>
          </cell>
        </row>
        <row r="27">
          <cell r="A27">
            <v>18</v>
          </cell>
          <cell r="D27" t="str">
            <v xml:space="preserve">LAURA SOFIA BLANCO HERNANDEZ </v>
          </cell>
        </row>
        <row r="28">
          <cell r="A28">
            <v>19</v>
          </cell>
          <cell r="D28" t="str">
            <v xml:space="preserve">MAJIDA MICHELL ORTEGA CAPACHO </v>
          </cell>
        </row>
        <row r="29">
          <cell r="A29">
            <v>20</v>
          </cell>
          <cell r="D29" t="str">
            <v>YEYLYN JULIANA MORENO RAMON</v>
          </cell>
        </row>
        <row r="30">
          <cell r="A30">
            <v>21</v>
          </cell>
          <cell r="D30" t="str">
            <v>KAROL ANDREA CRISTANCHO VERA</v>
          </cell>
        </row>
        <row r="31">
          <cell r="A31">
            <v>22</v>
          </cell>
          <cell r="D31" t="str">
            <v>DANIELA MICHELL ANGARITA</v>
          </cell>
        </row>
        <row r="32">
          <cell r="A32">
            <v>23</v>
          </cell>
          <cell r="D32" t="str">
            <v>ALEXANDRA FLOREZ HINESTROZA</v>
          </cell>
        </row>
        <row r="33">
          <cell r="A33">
            <v>24</v>
          </cell>
          <cell r="D33" t="str">
            <v>GENSSY PEÑARANDA SILVA</v>
          </cell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51</v>
          </cell>
          <cell r="D60"/>
        </row>
        <row r="61">
          <cell r="A61">
            <v>52</v>
          </cell>
          <cell r="D61"/>
        </row>
        <row r="62">
          <cell r="A62">
            <v>53</v>
          </cell>
          <cell r="D62"/>
        </row>
        <row r="63">
          <cell r="A63">
            <v>54</v>
          </cell>
          <cell r="D63"/>
        </row>
        <row r="64">
          <cell r="A64">
            <v>55</v>
          </cell>
          <cell r="D64"/>
        </row>
        <row r="65">
          <cell r="A65">
            <v>56</v>
          </cell>
          <cell r="D65"/>
        </row>
        <row r="66">
          <cell r="A66">
            <v>57</v>
          </cell>
          <cell r="D66"/>
        </row>
        <row r="67">
          <cell r="A67">
            <v>58</v>
          </cell>
          <cell r="D67"/>
        </row>
        <row r="68">
          <cell r="A68">
            <v>59</v>
          </cell>
          <cell r="D68"/>
        </row>
        <row r="69">
          <cell r="A69">
            <v>60</v>
          </cell>
          <cell r="D69"/>
        </row>
        <row r="70">
          <cell r="A70">
            <v>61</v>
          </cell>
          <cell r="D70"/>
        </row>
        <row r="71">
          <cell r="A71">
            <v>62</v>
          </cell>
          <cell r="D71"/>
        </row>
        <row r="72">
          <cell r="A72">
            <v>63</v>
          </cell>
          <cell r="D72"/>
        </row>
        <row r="73">
          <cell r="A73">
            <v>64</v>
          </cell>
          <cell r="D73"/>
        </row>
        <row r="74">
          <cell r="A74">
            <v>65</v>
          </cell>
          <cell r="D74"/>
        </row>
        <row r="75">
          <cell r="A75">
            <v>66</v>
          </cell>
          <cell r="D75"/>
        </row>
      </sheetData>
      <sheetData sheetId="83">
        <row r="1">
          <cell r="D1" t="str">
            <v>JUNIOR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ISABELLA ZAPATA LOPEZ</v>
          </cell>
        </row>
        <row r="11">
          <cell r="A11">
            <v>2</v>
          </cell>
          <cell r="D11" t="str">
            <v>ASHLY  KATHERIN VARELA ARIAS</v>
          </cell>
        </row>
        <row r="12">
          <cell r="A12">
            <v>3</v>
          </cell>
          <cell r="D12" t="str">
            <v>LIHAM THAILY AMAYA PRIETO</v>
          </cell>
        </row>
        <row r="13">
          <cell r="A13">
            <v>4</v>
          </cell>
          <cell r="D13" t="str">
            <v>ASLHY VALERIA PACHECO TORRES</v>
          </cell>
        </row>
        <row r="14">
          <cell r="A14">
            <v>5</v>
          </cell>
          <cell r="D14" t="str">
            <v>SARA SOFIA ANGARITA RIVERA</v>
          </cell>
        </row>
        <row r="15">
          <cell r="A15">
            <v>6</v>
          </cell>
          <cell r="D15" t="str">
            <v>YICETH JULIANA VILLAMIZAR OVIEDO</v>
          </cell>
        </row>
        <row r="16">
          <cell r="A16">
            <v>7</v>
          </cell>
          <cell r="D16" t="str">
            <v xml:space="preserve">LINA PAOLA CRUCES RUBIANO </v>
          </cell>
        </row>
        <row r="17">
          <cell r="A17">
            <v>8</v>
          </cell>
          <cell r="D17" t="str">
            <v>MARIA FERNANDA MONTAÑEZ RODRIGUEZ</v>
          </cell>
        </row>
        <row r="18">
          <cell r="A18">
            <v>9</v>
          </cell>
          <cell r="D18" t="str">
            <v>VALERIE SOFIA CARRASQUILLA MARTINEZ</v>
          </cell>
        </row>
        <row r="19">
          <cell r="A19">
            <v>10</v>
          </cell>
          <cell r="D19" t="str">
            <v>MARÍA JOSÉ SÁNCHEZ TRILLOS</v>
          </cell>
        </row>
        <row r="20">
          <cell r="A20">
            <v>11</v>
          </cell>
          <cell r="D20" t="str">
            <v>ALBARRACIN MORENO SOFIA ISABELLA</v>
          </cell>
        </row>
        <row r="21">
          <cell r="A21">
            <v>12</v>
          </cell>
          <cell r="D21" t="str">
            <v>ARIANA DANIELA BARRIOS BALZA</v>
          </cell>
        </row>
        <row r="22">
          <cell r="A22">
            <v>13</v>
          </cell>
          <cell r="D22" t="str">
            <v xml:space="preserve">LAURA SOFIA BLANCO HERNANDEZ </v>
          </cell>
        </row>
        <row r="23">
          <cell r="A23">
            <v>14</v>
          </cell>
          <cell r="D23" t="str">
            <v>LAURA VALERIA MONCADA DELGADO</v>
          </cell>
        </row>
        <row r="24">
          <cell r="A24">
            <v>15</v>
          </cell>
          <cell r="D24" t="str">
            <v xml:space="preserve">ALEJANDRA MUÑOZ ZULUAGA </v>
          </cell>
        </row>
        <row r="25">
          <cell r="A25">
            <v>16</v>
          </cell>
          <cell r="D25" t="str">
            <v>MARIA ALEJANDRA GALVIS GARZON</v>
          </cell>
        </row>
        <row r="26">
          <cell r="A26">
            <v>17</v>
          </cell>
          <cell r="D26" t="str">
            <v>GENSSY PEÑARANDA SILVA</v>
          </cell>
        </row>
        <row r="27">
          <cell r="A27">
            <v>18</v>
          </cell>
          <cell r="D27" t="str">
            <v xml:space="preserve">MELANY DARIANA FIGUEROA AGUILAR </v>
          </cell>
        </row>
        <row r="28">
          <cell r="A28">
            <v>19</v>
          </cell>
          <cell r="D28" t="str">
            <v>KAROL ANDREA CRISTANCHO VERA</v>
          </cell>
        </row>
        <row r="29">
          <cell r="A29">
            <v>20</v>
          </cell>
          <cell r="D29" t="str">
            <v xml:space="preserve">MAJIDA MICHELL ORTEGA CAPACHO </v>
          </cell>
        </row>
        <row r="30">
          <cell r="A30">
            <v>21</v>
          </cell>
          <cell r="D30" t="str">
            <v>ALEXANDRA FLOREZ HINESTROZA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50</v>
          </cell>
        </row>
      </sheetData>
      <sheetData sheetId="84">
        <row r="1">
          <cell r="A1" t="str">
            <v>p</v>
          </cell>
          <cell r="D1" t="str">
            <v>JUNIOR DAMAS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ASHLY  KATHERIN VARELA ARIAS</v>
          </cell>
        </row>
        <row r="11">
          <cell r="A11">
            <v>2</v>
          </cell>
          <cell r="D11" t="str">
            <v>YICETH JULIANA VILLAMIZAR OVIEDO</v>
          </cell>
        </row>
        <row r="12">
          <cell r="A12">
            <v>3</v>
          </cell>
          <cell r="D12" t="str">
            <v>ISABELLA ZAPATA LOPEZ</v>
          </cell>
        </row>
        <row r="13">
          <cell r="A13">
            <v>4</v>
          </cell>
          <cell r="D13" t="str">
            <v>LIHAM THAILY AMAYA PRIETO</v>
          </cell>
        </row>
        <row r="14">
          <cell r="A14">
            <v>5</v>
          </cell>
          <cell r="D14" t="str">
            <v>VALERIE SOFIA CARRASQUILLA MARTINEZ</v>
          </cell>
        </row>
        <row r="15">
          <cell r="A15">
            <v>6</v>
          </cell>
          <cell r="D15" t="str">
            <v>MARIA FERNANDA MONTAÑEZ RODRIGUEZ</v>
          </cell>
        </row>
        <row r="16">
          <cell r="A16">
            <v>7</v>
          </cell>
          <cell r="D16" t="str">
            <v>ASLHY VALERIA PACHECO TORRES</v>
          </cell>
        </row>
        <row r="17">
          <cell r="A17">
            <v>8</v>
          </cell>
          <cell r="D17" t="str">
            <v>ARIANA DANIELA BARRIOS BALZA</v>
          </cell>
        </row>
        <row r="18">
          <cell r="A18">
            <v>9</v>
          </cell>
          <cell r="D18" t="str">
            <v>SARA SOFIA ANGARITA RIVERA</v>
          </cell>
        </row>
        <row r="19">
          <cell r="A19">
            <v>10</v>
          </cell>
          <cell r="D19" t="str">
            <v>MARÍA JOSÉ SÁNCHEZ TRILLOS</v>
          </cell>
        </row>
        <row r="20">
          <cell r="A20">
            <v>11</v>
          </cell>
          <cell r="D20" t="str">
            <v xml:space="preserve">MELANY DARIANA FIGUEROA AGUILAR </v>
          </cell>
        </row>
        <row r="21">
          <cell r="A21">
            <v>12</v>
          </cell>
          <cell r="D21" t="str">
            <v xml:space="preserve">LINA PAOLA CRUCES RUBIANO </v>
          </cell>
        </row>
        <row r="22">
          <cell r="A22">
            <v>13</v>
          </cell>
          <cell r="D22" t="str">
            <v xml:space="preserve">LAURA SOFIA BLANCO HERNANDEZ </v>
          </cell>
        </row>
        <row r="23">
          <cell r="A23">
            <v>14</v>
          </cell>
          <cell r="D23" t="str">
            <v>ALBARRACIN MORENO SOFIA ISABELLA</v>
          </cell>
        </row>
        <row r="24">
          <cell r="A24">
            <v>15</v>
          </cell>
          <cell r="D24" t="str">
            <v>LAURA VALERIA MONCADA DELGADO</v>
          </cell>
        </row>
        <row r="25">
          <cell r="A25">
            <v>16</v>
          </cell>
          <cell r="D25" t="str">
            <v>KAROL ANDREA CRISTANCHO VERA</v>
          </cell>
        </row>
        <row r="26">
          <cell r="A26">
            <v>17</v>
          </cell>
          <cell r="D26" t="str">
            <v>BECERRA RUIZ ARBANY LUISANA</v>
          </cell>
        </row>
        <row r="27">
          <cell r="A27">
            <v>18</v>
          </cell>
          <cell r="D27" t="str">
            <v>ALEXANDRA FLOREZ HINESTROZA</v>
          </cell>
        </row>
        <row r="28">
          <cell r="A28">
            <v>19</v>
          </cell>
          <cell r="D28" t="str">
            <v>MARIA ALEJANDRA GALVIS GARZON</v>
          </cell>
        </row>
        <row r="29">
          <cell r="A29">
            <v>20</v>
          </cell>
          <cell r="D29" t="str">
            <v xml:space="preserve">ALEJANDRA MUÑOZ ZULUAGA </v>
          </cell>
        </row>
        <row r="30">
          <cell r="A30">
            <v>21</v>
          </cell>
          <cell r="D30" t="str">
            <v>YEYLYN JULIANA MORENO RAMON</v>
          </cell>
        </row>
        <row r="31">
          <cell r="A31">
            <v>22</v>
          </cell>
          <cell r="D31" t="str">
            <v>GENSSY PEÑARANDA SILVA</v>
          </cell>
        </row>
        <row r="32">
          <cell r="A32">
            <v>23</v>
          </cell>
          <cell r="D32" t="str">
            <v>DANIELA MICHELL ANGARITA</v>
          </cell>
        </row>
        <row r="33">
          <cell r="A33">
            <v>24</v>
          </cell>
          <cell r="D33" t="str">
            <v>DIAZ PARRA GABRIELA DE LOS ANGELES</v>
          </cell>
        </row>
        <row r="34">
          <cell r="A34">
            <v>25</v>
          </cell>
          <cell r="D34" t="str">
            <v xml:space="preserve">MAJIDA MICHELL ORTEGA CAPACHO </v>
          </cell>
        </row>
        <row r="35">
          <cell r="A35">
            <v>50</v>
          </cell>
        </row>
        <row r="36">
          <cell r="A36">
            <v>50</v>
          </cell>
        </row>
      </sheetData>
      <sheetData sheetId="85">
        <row r="1">
          <cell r="D1" t="str">
            <v>JUNIOR DAMAS</v>
          </cell>
        </row>
        <row r="2">
          <cell r="D2"/>
        </row>
        <row r="3">
          <cell r="D3"/>
        </row>
        <row r="6">
          <cell r="A6"/>
          <cell r="D6" t="str">
            <v xml:space="preserve">PUNTOS + ELIMINACION 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ISABELLA ZAPATA LOPEZ</v>
          </cell>
        </row>
        <row r="11">
          <cell r="A11">
            <v>2</v>
          </cell>
          <cell r="D11" t="str">
            <v>YICETH JULIANA VILLAMIZAR OVIEDO</v>
          </cell>
        </row>
        <row r="12">
          <cell r="A12">
            <v>3</v>
          </cell>
          <cell r="D12" t="str">
            <v xml:space="preserve">LINA PAOLA CRUCES RUBIANO </v>
          </cell>
        </row>
        <row r="13">
          <cell r="A13">
            <v>4</v>
          </cell>
          <cell r="D13" t="str">
            <v>MARÍA JOSÉ SÁNCHEZ TRILLOS</v>
          </cell>
        </row>
        <row r="14">
          <cell r="A14">
            <v>5</v>
          </cell>
          <cell r="D14" t="str">
            <v>SARA SOFIA ANGARITA RIVERA</v>
          </cell>
        </row>
        <row r="15">
          <cell r="A15">
            <v>6</v>
          </cell>
          <cell r="D15" t="str">
            <v>LIHAM THAILY AMAYA PRIETO</v>
          </cell>
        </row>
        <row r="16">
          <cell r="A16">
            <v>7</v>
          </cell>
          <cell r="D16" t="str">
            <v>VALERIE SOFIA CARRASQUILLA MARTINEZ</v>
          </cell>
        </row>
        <row r="17">
          <cell r="A17">
            <v>8</v>
          </cell>
          <cell r="D17" t="str">
            <v>ASHLY  KATHERIN VARELA ARIAS</v>
          </cell>
        </row>
        <row r="18">
          <cell r="A18">
            <v>9</v>
          </cell>
          <cell r="D18" t="str">
            <v>ARIANA DANIELA BARRIOS BALZA</v>
          </cell>
        </row>
        <row r="19">
          <cell r="A19">
            <v>10</v>
          </cell>
          <cell r="D19" t="str">
            <v xml:space="preserve">ALEJANDRA MUÑOZ ZULUAGA </v>
          </cell>
        </row>
        <row r="20">
          <cell r="A20">
            <v>11</v>
          </cell>
          <cell r="D20" t="str">
            <v>MARIA ALEJANDRA GALVIS GARZON</v>
          </cell>
        </row>
        <row r="21">
          <cell r="A21">
            <v>12</v>
          </cell>
          <cell r="D21" t="str">
            <v>ALEXANDRA FLOREZ HINESTROZA</v>
          </cell>
        </row>
        <row r="22">
          <cell r="A22">
            <v>13</v>
          </cell>
          <cell r="D22" t="str">
            <v>ASLHY VALERIA PACHECO TORRES</v>
          </cell>
        </row>
        <row r="23">
          <cell r="A23">
            <v>14</v>
          </cell>
          <cell r="D23" t="str">
            <v>KAROL ANDREA CRISTANCHO VERA</v>
          </cell>
        </row>
        <row r="24">
          <cell r="A24">
            <v>15</v>
          </cell>
          <cell r="D24" t="str">
            <v>MARIA FERNANDA MONTAÑEZ RODRIGUEZ</v>
          </cell>
        </row>
        <row r="25">
          <cell r="A25">
            <v>16</v>
          </cell>
          <cell r="D25" t="str">
            <v xml:space="preserve">MELANY DARIANA FIGUEROA AGUILAR </v>
          </cell>
        </row>
        <row r="26">
          <cell r="A26">
            <v>17</v>
          </cell>
          <cell r="D26" t="str">
            <v>ALBARRACIN MORENO SOFIA ISABELLA</v>
          </cell>
        </row>
        <row r="27">
          <cell r="A27">
            <v>18</v>
          </cell>
          <cell r="D27" t="str">
            <v xml:space="preserve">LAURA SOFIA BLANCO HERNANDEZ </v>
          </cell>
        </row>
        <row r="28">
          <cell r="A28">
            <v>19</v>
          </cell>
          <cell r="D28" t="str">
            <v>LAURA VALERIA MONCADA DELGADO</v>
          </cell>
        </row>
        <row r="29">
          <cell r="A29">
            <v>20</v>
          </cell>
          <cell r="D29" t="str">
            <v>YEYLYN JULIANA MORENO RAMON</v>
          </cell>
        </row>
        <row r="30">
          <cell r="A30">
            <v>21</v>
          </cell>
          <cell r="D30" t="str">
            <v>GENSSY PEÑARANDA SILVA</v>
          </cell>
        </row>
        <row r="31">
          <cell r="A31">
            <v>22</v>
          </cell>
          <cell r="D31" t="str">
            <v xml:space="preserve">MAJIDA MICHELL ORTEGA CAPACHO </v>
          </cell>
        </row>
        <row r="32">
          <cell r="A32">
            <v>23</v>
          </cell>
          <cell r="D32" t="str">
            <v>DANIELA MICHELL ANGARITA</v>
          </cell>
        </row>
      </sheetData>
      <sheetData sheetId="86"/>
      <sheetData sheetId="87">
        <row r="1">
          <cell r="D1" t="str">
            <v>JUNIOR VARONES</v>
          </cell>
        </row>
        <row r="2">
          <cell r="D2"/>
        </row>
        <row r="3">
          <cell r="D3"/>
        </row>
        <row r="6">
          <cell r="A6"/>
          <cell r="D6" t="str">
            <v>VELOCIDAD POR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KEWIN STEVEN TORRE GARRIDO </v>
          </cell>
        </row>
        <row r="11">
          <cell r="A11">
            <v>2</v>
          </cell>
          <cell r="D11" t="str">
            <v xml:space="preserve">JESUS MAURICIO MANOSALVA RAMIREZ </v>
          </cell>
        </row>
        <row r="12">
          <cell r="A12">
            <v>3</v>
          </cell>
          <cell r="D12" t="str">
            <v>ANGELO RODRIGUEZ PRADO</v>
          </cell>
        </row>
        <row r="13">
          <cell r="A13">
            <v>4</v>
          </cell>
          <cell r="D13" t="str">
            <v>JULIAN ANDRES GONZALES PABON</v>
          </cell>
        </row>
        <row r="14">
          <cell r="A14">
            <v>5</v>
          </cell>
          <cell r="D14" t="str">
            <v>SANTIAGO JHOVANY ORTEGA RODRIGUEZ</v>
          </cell>
        </row>
        <row r="15">
          <cell r="A15">
            <v>6</v>
          </cell>
          <cell r="D15" t="str">
            <v>IVAN DE JESUS OCHOA RODRIGUEZ</v>
          </cell>
        </row>
        <row r="16">
          <cell r="A16">
            <v>7</v>
          </cell>
          <cell r="D16" t="str">
            <v>JAVIER ANDRES GELVEZ ALARCON</v>
          </cell>
        </row>
        <row r="17">
          <cell r="A17">
            <v>8</v>
          </cell>
          <cell r="D17" t="str">
            <v xml:space="preserve">YULT EISYNHOWER SANCHEZ GALLEGO </v>
          </cell>
        </row>
        <row r="18">
          <cell r="A18">
            <v>9</v>
          </cell>
          <cell r="D18" t="str">
            <v>JESUS DAVID ARDILA CACUA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88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ANGELO RODRIGUEZ PRADO</v>
          </cell>
        </row>
        <row r="11">
          <cell r="A11">
            <v>2</v>
          </cell>
          <cell r="D11" t="str">
            <v xml:space="preserve">KEWIN STEVEN TORRE GARRIDO </v>
          </cell>
        </row>
        <row r="12">
          <cell r="A12">
            <v>3</v>
          </cell>
          <cell r="D12" t="str">
            <v xml:space="preserve">JESUS MAURICIO MANOSALVA RAMIREZ </v>
          </cell>
        </row>
        <row r="13">
          <cell r="A13">
            <v>4</v>
          </cell>
          <cell r="D13" t="str">
            <v>SANTIAGO JHOVANY ORTEGA RODRIGUEZ</v>
          </cell>
        </row>
        <row r="14">
          <cell r="A14">
            <v>5</v>
          </cell>
          <cell r="D14" t="str">
            <v>JULIAN ANDRES GONZALES PABON</v>
          </cell>
        </row>
        <row r="15">
          <cell r="A15">
            <v>6</v>
          </cell>
          <cell r="D15" t="str">
            <v xml:space="preserve">YULT EISYNHOWER SANCHEZ GALLEGO </v>
          </cell>
        </row>
        <row r="16">
          <cell r="A16">
            <v>7</v>
          </cell>
          <cell r="D16" t="str">
            <v>JAVIER ANDRES GELVEZ ALARCON</v>
          </cell>
        </row>
        <row r="17">
          <cell r="A17">
            <v>8</v>
          </cell>
          <cell r="D17" t="str">
            <v>JESUS DAVID ARDILA CACUA</v>
          </cell>
        </row>
        <row r="18">
          <cell r="A18">
            <v>9</v>
          </cell>
          <cell r="D18" t="str">
            <v>IVAN DE JESUS OCHOA RODRIGUEZ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 t="e">
            <v>#N/A</v>
          </cell>
        </row>
        <row r="41">
          <cell r="A41">
            <v>32</v>
          </cell>
          <cell r="D41" t="e">
            <v>#N/A</v>
          </cell>
        </row>
        <row r="42">
          <cell r="A42">
            <v>33</v>
          </cell>
          <cell r="D42" t="e">
            <v>#N/A</v>
          </cell>
        </row>
        <row r="43">
          <cell r="A43">
            <v>34</v>
          </cell>
          <cell r="D43" t="e">
            <v>#N/A</v>
          </cell>
        </row>
        <row r="44">
          <cell r="A44">
            <v>35</v>
          </cell>
          <cell r="D44" t="e">
            <v>#N/A</v>
          </cell>
        </row>
        <row r="45">
          <cell r="A45">
            <v>36</v>
          </cell>
          <cell r="D45" t="e">
            <v>#N/A</v>
          </cell>
        </row>
        <row r="46">
          <cell r="A46">
            <v>37</v>
          </cell>
          <cell r="D46" t="e">
            <v>#N/A</v>
          </cell>
        </row>
        <row r="47">
          <cell r="A47">
            <v>38</v>
          </cell>
          <cell r="D47" t="e">
            <v>#N/A</v>
          </cell>
        </row>
        <row r="48">
          <cell r="A48">
            <v>39</v>
          </cell>
          <cell r="D48" t="e">
            <v>#N/A</v>
          </cell>
        </row>
        <row r="49">
          <cell r="A49">
            <v>40</v>
          </cell>
          <cell r="D49" t="e">
            <v>#N/A</v>
          </cell>
        </row>
        <row r="50">
          <cell r="A50">
            <v>41</v>
          </cell>
          <cell r="D50" t="e">
            <v>#N/A</v>
          </cell>
        </row>
        <row r="51">
          <cell r="A51">
            <v>42</v>
          </cell>
          <cell r="D51" t="e">
            <v>#N/A</v>
          </cell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89">
        <row r="1">
          <cell r="D1" t="str">
            <v>JUNIOR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ANGELO RODRIGUEZ PRADO</v>
          </cell>
        </row>
        <row r="11">
          <cell r="A11">
            <v>2</v>
          </cell>
          <cell r="D11" t="str">
            <v>IVAN DE JESUS OCHOA RODRIGUEZ</v>
          </cell>
        </row>
        <row r="12">
          <cell r="A12">
            <v>3</v>
          </cell>
          <cell r="D12" t="str">
            <v>JULIAN ANDRES GONZALES PABON</v>
          </cell>
        </row>
        <row r="13">
          <cell r="A13">
            <v>4</v>
          </cell>
          <cell r="D13" t="str">
            <v xml:space="preserve">KEWIN STEVEN TORRE GARRIDO </v>
          </cell>
        </row>
        <row r="14">
          <cell r="A14">
            <v>5</v>
          </cell>
          <cell r="D14" t="str">
            <v xml:space="preserve">YULT EISYNHOWER SANCHEZ GALLEGO </v>
          </cell>
        </row>
        <row r="15">
          <cell r="A15">
            <v>6</v>
          </cell>
          <cell r="D15" t="str">
            <v>SANTIAGO JHOVANY ORTEGA RODRIGUEZ</v>
          </cell>
        </row>
        <row r="16">
          <cell r="A16">
            <v>7</v>
          </cell>
          <cell r="D16" t="str">
            <v xml:space="preserve">JESUS MAURICIO MANOSALVA RAMIREZ </v>
          </cell>
        </row>
        <row r="17">
          <cell r="A17">
            <v>8</v>
          </cell>
          <cell r="D17" t="str">
            <v>JESUS DAVID ARDILA CACUA</v>
          </cell>
        </row>
        <row r="18">
          <cell r="A18">
            <v>9</v>
          </cell>
          <cell r="D18" t="str">
            <v>JAVIER ANDRES GELVEZ ALARCON</v>
          </cell>
        </row>
        <row r="19">
          <cell r="A19">
            <v>10</v>
          </cell>
          <cell r="D19" t="e">
            <v>#N/A</v>
          </cell>
        </row>
        <row r="20">
          <cell r="A20">
            <v>11</v>
          </cell>
          <cell r="D20" t="e">
            <v>#N/A</v>
          </cell>
        </row>
        <row r="21">
          <cell r="A21">
            <v>12</v>
          </cell>
          <cell r="D21" t="e">
            <v>#N/A</v>
          </cell>
        </row>
        <row r="22">
          <cell r="A22">
            <v>13</v>
          </cell>
          <cell r="D22" t="e">
            <v>#N/A</v>
          </cell>
        </row>
        <row r="23">
          <cell r="A23">
            <v>14</v>
          </cell>
          <cell r="D23" t="e">
            <v>#N/A</v>
          </cell>
        </row>
        <row r="24">
          <cell r="A24">
            <v>15</v>
          </cell>
          <cell r="D24" t="e">
            <v>#N/A</v>
          </cell>
        </row>
        <row r="25">
          <cell r="A25">
            <v>16</v>
          </cell>
          <cell r="D25" t="e">
            <v>#N/A</v>
          </cell>
        </row>
        <row r="26">
          <cell r="A26">
            <v>17</v>
          </cell>
          <cell r="D26" t="e">
            <v>#N/A</v>
          </cell>
        </row>
        <row r="27">
          <cell r="A27">
            <v>18</v>
          </cell>
          <cell r="D27" t="e">
            <v>#N/A</v>
          </cell>
        </row>
        <row r="28">
          <cell r="A28">
            <v>19</v>
          </cell>
          <cell r="D28" t="e">
            <v>#N/A</v>
          </cell>
        </row>
        <row r="29">
          <cell r="A29">
            <v>20</v>
          </cell>
          <cell r="D29" t="e">
            <v>#N/A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90">
        <row r="1">
          <cell r="A1" t="str">
            <v>p</v>
          </cell>
          <cell r="D1" t="str">
            <v>JUNIOR VARONES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ANGELO RODRIGUEZ PRADO</v>
          </cell>
        </row>
        <row r="11">
          <cell r="A11">
            <v>2</v>
          </cell>
          <cell r="D11" t="str">
            <v>JULIAN ANDRES GONZALES PABON</v>
          </cell>
        </row>
        <row r="12">
          <cell r="A12">
            <v>3</v>
          </cell>
          <cell r="D12" t="str">
            <v xml:space="preserve">JESUS MAURICIO MANOSALVA RAMIREZ </v>
          </cell>
        </row>
        <row r="13">
          <cell r="A13">
            <v>4</v>
          </cell>
          <cell r="D13" t="str">
            <v xml:space="preserve">YULT EISYNHOWER SANCHEZ GALLEGO </v>
          </cell>
        </row>
        <row r="14">
          <cell r="A14">
            <v>5</v>
          </cell>
          <cell r="D14" t="str">
            <v xml:space="preserve">KEWIN STEVEN TORRE GARRIDO </v>
          </cell>
        </row>
        <row r="15">
          <cell r="A15">
            <v>6</v>
          </cell>
          <cell r="D15" t="str">
            <v>SANTIAGO JHOVANY ORTEGA RODRIGUEZ</v>
          </cell>
        </row>
        <row r="16">
          <cell r="A16">
            <v>7</v>
          </cell>
          <cell r="D16" t="str">
            <v>JAVIER ANDRES GELVEZ ALARCON</v>
          </cell>
        </row>
        <row r="17">
          <cell r="A17">
            <v>8</v>
          </cell>
          <cell r="D17" t="str">
            <v>JESUS DAVID ARDILA CACUA</v>
          </cell>
        </row>
        <row r="18">
          <cell r="A18">
            <v>9</v>
          </cell>
          <cell r="D18" t="str">
            <v>IVAN DE JESUS OCHOA RODRIGUEZ</v>
          </cell>
        </row>
      </sheetData>
      <sheetData sheetId="91">
        <row r="1">
          <cell r="D1" t="str">
            <v>JUNIOR VARONES</v>
          </cell>
        </row>
        <row r="2">
          <cell r="D2"/>
        </row>
        <row r="3">
          <cell r="D3"/>
        </row>
        <row r="6">
          <cell r="A6"/>
          <cell r="D6" t="str">
            <v xml:space="preserve">PUNTOS + ELIMINACION 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ANGELO RODRIGUEZ PRADO</v>
          </cell>
        </row>
        <row r="11">
          <cell r="A11">
            <v>2</v>
          </cell>
          <cell r="D11" t="str">
            <v>JULIAN ANDRES GONZALES PABON</v>
          </cell>
        </row>
        <row r="12">
          <cell r="A12">
            <v>3</v>
          </cell>
          <cell r="D12" t="str">
            <v>IVAN DE JESUS OCHOA RODRIGUEZ</v>
          </cell>
        </row>
        <row r="13">
          <cell r="A13">
            <v>4</v>
          </cell>
          <cell r="D13" t="str">
            <v xml:space="preserve">KEWIN STEVEN TORRE GARRIDO </v>
          </cell>
        </row>
        <row r="14">
          <cell r="A14">
            <v>5</v>
          </cell>
          <cell r="D14" t="str">
            <v>SANTIAGO JHOVANY ORTEGA RODRIGUEZ</v>
          </cell>
        </row>
        <row r="15">
          <cell r="A15">
            <v>6</v>
          </cell>
          <cell r="D15" t="str">
            <v xml:space="preserve">JESUS MAURICIO MANOSALVA RAMIREZ </v>
          </cell>
        </row>
        <row r="16">
          <cell r="A16">
            <v>7</v>
          </cell>
          <cell r="D16" t="str">
            <v xml:space="preserve">YULT EISYNHOWER SANCHEZ GALLEGO </v>
          </cell>
        </row>
        <row r="17">
          <cell r="A17">
            <v>8</v>
          </cell>
          <cell r="D17" t="str">
            <v>JAVIER ANDRES GELVEZ ALARCON</v>
          </cell>
        </row>
        <row r="18">
          <cell r="A18">
            <v>9</v>
          </cell>
          <cell r="D18" t="str">
            <v>JESUS DAVID ARDILA CACUA</v>
          </cell>
        </row>
      </sheetData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>
        <row r="1">
          <cell r="D1" t="str">
            <v>UNICA DAMAS</v>
          </cell>
        </row>
        <row r="2">
          <cell r="D2"/>
        </row>
        <row r="3">
          <cell r="D3"/>
        </row>
        <row r="6">
          <cell r="A6"/>
          <cell r="D6" t="str">
            <v>100 m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 xml:space="preserve">MARIANA RODRIGUEZ GARZON </v>
          </cell>
        </row>
        <row r="11">
          <cell r="A11">
            <v>2</v>
          </cell>
          <cell r="D11" t="str">
            <v>KAROL ANGELINA SOLANO CACERES</v>
          </cell>
        </row>
        <row r="12">
          <cell r="A12">
            <v>3</v>
          </cell>
          <cell r="D12" t="str">
            <v>SARAH NELYRETH PATIÑO AREVALO</v>
          </cell>
        </row>
        <row r="13">
          <cell r="A13">
            <v>4</v>
          </cell>
          <cell r="D13" t="str">
            <v>KEILY DANIELA DELGADO DIAZ</v>
          </cell>
        </row>
        <row r="14">
          <cell r="A14">
            <v>5</v>
          </cell>
          <cell r="D14" t="str">
            <v xml:space="preserve">MARIPAZ RODRIGUEZ GARZON </v>
          </cell>
        </row>
        <row r="15">
          <cell r="A15">
            <v>6</v>
          </cell>
          <cell r="D15" t="str">
            <v>DANNA ISABELLA ZABALA SALAMANCA</v>
          </cell>
        </row>
        <row r="16">
          <cell r="A16">
            <v>7</v>
          </cell>
          <cell r="D16" t="str">
            <v>LINDYS MILETH LIZCANO CAMACHO</v>
          </cell>
        </row>
        <row r="17">
          <cell r="A17">
            <v>8</v>
          </cell>
          <cell r="D17" t="str">
            <v>KARLA VALENTINA DUCUARA QUINTERO</v>
          </cell>
        </row>
        <row r="18">
          <cell r="A18">
            <v>9</v>
          </cell>
          <cell r="D18" t="str">
            <v xml:space="preserve">YEILY MAIRUTH GARCIA PEREZ </v>
          </cell>
        </row>
        <row r="19">
          <cell r="A19">
            <v>10</v>
          </cell>
          <cell r="D19" t="str">
            <v xml:space="preserve">CAMILA SOFIA TOMASSETTI ROMERO </v>
          </cell>
        </row>
        <row r="20">
          <cell r="A20">
            <v>11</v>
          </cell>
          <cell r="D20" t="str">
            <v>YOBANA YEMIRETH  PEÑARANDA ROZO</v>
          </cell>
        </row>
        <row r="21">
          <cell r="A21">
            <v>12</v>
          </cell>
          <cell r="D21" t="str">
            <v>ISABELLA REYES GARCÍA</v>
          </cell>
        </row>
        <row r="22">
          <cell r="A22">
            <v>13</v>
          </cell>
          <cell r="D22" t="str">
            <v>DANIELA ANDREA LINDARTE GARAVIZ</v>
          </cell>
        </row>
        <row r="23">
          <cell r="A23">
            <v>14</v>
          </cell>
          <cell r="D23" t="str">
            <v>AIXA VALENTINA CHECA RAMIREZ</v>
          </cell>
        </row>
        <row r="24">
          <cell r="A24">
            <v>15</v>
          </cell>
          <cell r="D24" t="str">
            <v>YERALDINE SAETH ZULETA GARAVITO</v>
          </cell>
        </row>
        <row r="25">
          <cell r="A25">
            <v>16</v>
          </cell>
          <cell r="D25" t="str">
            <v xml:space="preserve">LINDA MARIANA ARDILA ARAQUE </v>
          </cell>
        </row>
        <row r="26">
          <cell r="A26">
            <v>17</v>
          </cell>
          <cell r="D26" t="str">
            <v>LAURA VALENTINA MONCADA DELGADO</v>
          </cell>
        </row>
        <row r="27">
          <cell r="A27">
            <v>18</v>
          </cell>
          <cell r="D27" t="str">
            <v>VALERIE ALEXANDRA PALOMINO SANCHEZ</v>
          </cell>
        </row>
        <row r="28">
          <cell r="A28">
            <v>19</v>
          </cell>
          <cell r="D28" t="str">
            <v>STEFANNY DAYHANNA JIMENEZ GALLEGO</v>
          </cell>
        </row>
        <row r="29">
          <cell r="A29">
            <v>20</v>
          </cell>
          <cell r="D29" t="str">
            <v xml:space="preserve">EYLIN YULIANA SIERRA WUALTEROS </v>
          </cell>
        </row>
        <row r="30">
          <cell r="A30">
            <v>21</v>
          </cell>
          <cell r="D30" t="str">
            <v>LAURA ALEXANDRA DELGADO CAMACHO</v>
          </cell>
        </row>
        <row r="31">
          <cell r="A31">
            <v>22</v>
          </cell>
          <cell r="D31" t="str">
            <v xml:space="preserve">YULIANA ZARITH TELLEZ MENESES </v>
          </cell>
        </row>
        <row r="32">
          <cell r="A32">
            <v>23</v>
          </cell>
          <cell r="D32" t="str">
            <v>SANDY RENZA SUAREZ</v>
          </cell>
        </row>
        <row r="33">
          <cell r="A33">
            <v>24</v>
          </cell>
          <cell r="D33" t="str">
            <v>KAROL ANDREA TARAZONA REYES</v>
          </cell>
        </row>
        <row r="34">
          <cell r="A34">
            <v>25</v>
          </cell>
          <cell r="D34" t="str">
            <v>DIANA ALEJANDRA ROSALES ARAUJO</v>
          </cell>
        </row>
        <row r="35">
          <cell r="A35">
            <v>26</v>
          </cell>
          <cell r="D35" t="str">
            <v>ANYELA JULIETH ROJAS CARVAJAL</v>
          </cell>
        </row>
        <row r="36">
          <cell r="A36">
            <v>27</v>
          </cell>
          <cell r="D36" t="str">
            <v>ANGELY YUREIDY PEREZ GALLEGO</v>
          </cell>
        </row>
        <row r="37">
          <cell r="A37">
            <v>28</v>
          </cell>
          <cell r="D37" t="str">
            <v>ZULENY RODRIGUEZ RODRIGUEZ</v>
          </cell>
        </row>
        <row r="38">
          <cell r="A38">
            <v>29</v>
          </cell>
          <cell r="D38" t="str">
            <v>RUTH ABIGAIL FLOREZ HINESTROZA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106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KEILY DANIELA DELGADO DIAZ</v>
          </cell>
        </row>
        <row r="11">
          <cell r="A11">
            <v>2</v>
          </cell>
          <cell r="D11" t="str">
            <v>KAROL ANGELINA SOLANO CACERES</v>
          </cell>
        </row>
        <row r="12">
          <cell r="A12">
            <v>3</v>
          </cell>
          <cell r="D12" t="str">
            <v>SARAH NELYRETH PATIÑO AREVALO</v>
          </cell>
        </row>
        <row r="13">
          <cell r="A13">
            <v>4</v>
          </cell>
          <cell r="D13" t="str">
            <v>DANIELA ANDREA LINDARTE GARAVIZ</v>
          </cell>
        </row>
        <row r="14">
          <cell r="A14">
            <v>5</v>
          </cell>
          <cell r="D14" t="str">
            <v xml:space="preserve">MARIANA RODRIGUEZ GARZON </v>
          </cell>
        </row>
        <row r="15">
          <cell r="A15">
            <v>6</v>
          </cell>
          <cell r="D15" t="str">
            <v>DANNA ISABELLA ZABALA SALAMANCA</v>
          </cell>
        </row>
        <row r="16">
          <cell r="A16">
            <v>7</v>
          </cell>
          <cell r="D16" t="str">
            <v>AIXA VALENTINA CHECA RAMIREZ</v>
          </cell>
        </row>
        <row r="17">
          <cell r="A17">
            <v>8</v>
          </cell>
          <cell r="D17" t="str">
            <v xml:space="preserve">KARLA LILIANA RANGEL JAUREGUI </v>
          </cell>
        </row>
        <row r="18">
          <cell r="A18">
            <v>9</v>
          </cell>
          <cell r="D18" t="str">
            <v>KARLA VALENTINA DUCUARA QUINTERO</v>
          </cell>
        </row>
        <row r="19">
          <cell r="A19">
            <v>10</v>
          </cell>
          <cell r="D19" t="str">
            <v xml:space="preserve">MARIPAZ RODRIGUEZ GARZON </v>
          </cell>
        </row>
        <row r="20">
          <cell r="A20">
            <v>11</v>
          </cell>
          <cell r="D20" t="str">
            <v>ISABELLA REYES GARCÍA</v>
          </cell>
        </row>
        <row r="21">
          <cell r="A21">
            <v>12</v>
          </cell>
          <cell r="D21" t="str">
            <v xml:space="preserve">CAMILA SOFIA TOMASSETTI ROMERO </v>
          </cell>
        </row>
        <row r="22">
          <cell r="A22">
            <v>13</v>
          </cell>
          <cell r="D22" t="str">
            <v>LINDYS MILETH LIZCANO CAMACHO</v>
          </cell>
        </row>
        <row r="23">
          <cell r="A23">
            <v>14</v>
          </cell>
          <cell r="D23" t="str">
            <v>ANGELY YUREIDY PEREZ GALLEGO</v>
          </cell>
        </row>
        <row r="24">
          <cell r="A24">
            <v>15</v>
          </cell>
          <cell r="D24" t="str">
            <v>VALERIE ALEXANDRA PALOMINO SANCHEZ</v>
          </cell>
        </row>
        <row r="25">
          <cell r="A25">
            <v>16</v>
          </cell>
          <cell r="D25" t="str">
            <v>YERALDINE SAETH ZULETA GARAVITO</v>
          </cell>
        </row>
        <row r="26">
          <cell r="A26">
            <v>17</v>
          </cell>
          <cell r="D26" t="str">
            <v xml:space="preserve">YULIANA ZARITH TELLEZ MENESES </v>
          </cell>
        </row>
        <row r="27">
          <cell r="A27">
            <v>18</v>
          </cell>
          <cell r="D27" t="str">
            <v>YOBANA YEMIRETH  PEÑARANDA ROZO</v>
          </cell>
        </row>
        <row r="28">
          <cell r="A28">
            <v>19</v>
          </cell>
          <cell r="D28" t="str">
            <v>SANDY RENZA SUAREZ</v>
          </cell>
        </row>
        <row r="29">
          <cell r="A29">
            <v>20</v>
          </cell>
          <cell r="D29" t="str">
            <v>LAURA VALENTINA MONCADA DELGADO</v>
          </cell>
        </row>
        <row r="30">
          <cell r="A30">
            <v>21</v>
          </cell>
          <cell r="D30" t="str">
            <v>ANYELA JULIETH ROJAS CARVAJAL</v>
          </cell>
        </row>
        <row r="31">
          <cell r="A31">
            <v>22</v>
          </cell>
          <cell r="D31" t="str">
            <v>LAURA ALEXANDRA DELGADO CAMACHO</v>
          </cell>
        </row>
        <row r="32">
          <cell r="A32">
            <v>23</v>
          </cell>
          <cell r="D32" t="str">
            <v>DIANA ALEJANDRA ROSALES ARAUJO</v>
          </cell>
        </row>
        <row r="33">
          <cell r="A33">
            <v>24</v>
          </cell>
          <cell r="D33" t="str">
            <v>RUTH ABIGAIL FLOREZ HINESTROZA</v>
          </cell>
        </row>
        <row r="34">
          <cell r="A34">
            <v>25</v>
          </cell>
          <cell r="D34" t="str">
            <v xml:space="preserve">EYLIN YULIANA SIERRA WUALTEROS </v>
          </cell>
        </row>
        <row r="35">
          <cell r="A35">
            <v>26</v>
          </cell>
          <cell r="D35" t="str">
            <v xml:space="preserve">LINDA MARIANA ARDILA ARAQUE </v>
          </cell>
        </row>
        <row r="36">
          <cell r="A36">
            <v>27</v>
          </cell>
          <cell r="D36" t="str">
            <v>KAROL ANDREA TARAZONA REYES</v>
          </cell>
        </row>
        <row r="37">
          <cell r="A37">
            <v>28</v>
          </cell>
          <cell r="D37" t="str">
            <v xml:space="preserve">YEILY MAIRUTH GARCIA PEREZ </v>
          </cell>
        </row>
        <row r="38">
          <cell r="A38">
            <v>29</v>
          </cell>
          <cell r="D38" t="str">
            <v>ZULENY RODRIGUEZ RODRIGUEZ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 t="e">
            <v>#N/A</v>
          </cell>
        </row>
        <row r="41">
          <cell r="A41">
            <v>32</v>
          </cell>
          <cell r="D41" t="e">
            <v>#N/A</v>
          </cell>
        </row>
        <row r="42">
          <cell r="A42">
            <v>33</v>
          </cell>
          <cell r="D42" t="e">
            <v>#N/A</v>
          </cell>
        </row>
        <row r="43">
          <cell r="A43">
            <v>34</v>
          </cell>
          <cell r="D43" t="e">
            <v>#N/A</v>
          </cell>
        </row>
        <row r="44">
          <cell r="A44">
            <v>35</v>
          </cell>
          <cell r="D44" t="e">
            <v>#N/A</v>
          </cell>
        </row>
        <row r="45">
          <cell r="A45">
            <v>36</v>
          </cell>
          <cell r="D45" t="e">
            <v>#N/A</v>
          </cell>
        </row>
        <row r="46">
          <cell r="A46">
            <v>37</v>
          </cell>
          <cell r="D46" t="e">
            <v>#N/A</v>
          </cell>
        </row>
        <row r="47">
          <cell r="A47">
            <v>38</v>
          </cell>
          <cell r="D47" t="e">
            <v>#N/A</v>
          </cell>
        </row>
        <row r="48">
          <cell r="A48">
            <v>39</v>
          </cell>
          <cell r="D48" t="e">
            <v>#N/A</v>
          </cell>
        </row>
        <row r="49">
          <cell r="A49">
            <v>40</v>
          </cell>
          <cell r="D49" t="e">
            <v>#N/A</v>
          </cell>
        </row>
        <row r="50">
          <cell r="A50">
            <v>41</v>
          </cell>
          <cell r="D50" t="e">
            <v>#N/A</v>
          </cell>
        </row>
        <row r="51">
          <cell r="A51">
            <v>42</v>
          </cell>
          <cell r="D51" t="e">
            <v>#N/A</v>
          </cell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107">
        <row r="1">
          <cell r="D1" t="str">
            <v>UNICA DAMAS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KEILY DANIELA DELGADO DIAZ</v>
          </cell>
        </row>
        <row r="11">
          <cell r="A11">
            <v>2</v>
          </cell>
          <cell r="D11" t="str">
            <v>DANIELA ANDREA LINDARTE GARAVIZ</v>
          </cell>
        </row>
        <row r="12">
          <cell r="A12">
            <v>3</v>
          </cell>
          <cell r="D12" t="str">
            <v>KARLA VALENTINA DUCUARA QUINTERO</v>
          </cell>
        </row>
        <row r="13">
          <cell r="A13">
            <v>4</v>
          </cell>
          <cell r="D13" t="str">
            <v>HEYLIN JASCIANA TRUYOL MENDEZ</v>
          </cell>
        </row>
        <row r="14">
          <cell r="A14">
            <v>5</v>
          </cell>
          <cell r="D14" t="str">
            <v>SARAH NELYRETH PATIÑO AREVALO</v>
          </cell>
        </row>
        <row r="15">
          <cell r="A15">
            <v>6</v>
          </cell>
          <cell r="D15" t="str">
            <v>ISABELLA REYES GARCÍA</v>
          </cell>
        </row>
        <row r="16">
          <cell r="A16">
            <v>7</v>
          </cell>
          <cell r="D16" t="str">
            <v xml:space="preserve">KARLA LILIANA RANGEL JAUREGUI </v>
          </cell>
        </row>
        <row r="17">
          <cell r="A17">
            <v>8</v>
          </cell>
          <cell r="D17" t="str">
            <v>AIXA VALENTINA CHECA RAMIREZ</v>
          </cell>
        </row>
        <row r="18">
          <cell r="A18">
            <v>9</v>
          </cell>
          <cell r="D18" t="str">
            <v>ANGELY YUREIDY PEREZ GALLEGO</v>
          </cell>
        </row>
        <row r="19">
          <cell r="A19">
            <v>10</v>
          </cell>
          <cell r="D19" t="str">
            <v>LAURA ALEXANDRA DELGADO CAMACHO</v>
          </cell>
        </row>
        <row r="20">
          <cell r="A20">
            <v>11</v>
          </cell>
          <cell r="D20" t="str">
            <v>STEFANNY DAYHANNA JIMENEZ GALLEGO</v>
          </cell>
        </row>
        <row r="21">
          <cell r="A21">
            <v>12</v>
          </cell>
          <cell r="D21" t="str">
            <v xml:space="preserve">CAMILA SOFIA TOMASSETTI ROMERO </v>
          </cell>
        </row>
        <row r="22">
          <cell r="A22">
            <v>13</v>
          </cell>
          <cell r="D22" t="str">
            <v>VALERIE ALEXANDRA PALOMINO SANCHEZ</v>
          </cell>
        </row>
        <row r="23">
          <cell r="A23">
            <v>14</v>
          </cell>
          <cell r="D23" t="str">
            <v>YOBANA YEMIRETH  PEÑARANDA ROZO</v>
          </cell>
        </row>
        <row r="24">
          <cell r="A24">
            <v>15</v>
          </cell>
          <cell r="D24" t="str">
            <v>LINDYS MILETH LIZCANO CAMACHO</v>
          </cell>
        </row>
        <row r="25">
          <cell r="A25">
            <v>16</v>
          </cell>
          <cell r="D25" t="str">
            <v xml:space="preserve">JENNIFER JULIANA QUINTERO REYES </v>
          </cell>
        </row>
        <row r="26">
          <cell r="A26">
            <v>17</v>
          </cell>
          <cell r="D26" t="str">
            <v>SANDY RENZA SUAREZ</v>
          </cell>
        </row>
        <row r="27">
          <cell r="A27">
            <v>18</v>
          </cell>
          <cell r="D27" t="str">
            <v>LAURA VALENTINA MONCADA DELGADO</v>
          </cell>
        </row>
        <row r="28">
          <cell r="A28">
            <v>19</v>
          </cell>
          <cell r="D28" t="str">
            <v>DANNA ISABELLA ZABALA SALAMANCA</v>
          </cell>
        </row>
        <row r="29">
          <cell r="A29">
            <v>20</v>
          </cell>
          <cell r="D29" t="str">
            <v xml:space="preserve">YULIANA ZARITH TELLEZ MENESES </v>
          </cell>
        </row>
        <row r="30">
          <cell r="A30">
            <v>21</v>
          </cell>
          <cell r="D30" t="str">
            <v>YERALDINE SAETH ZULETA GARAVITO</v>
          </cell>
        </row>
        <row r="31">
          <cell r="A31">
            <v>22</v>
          </cell>
          <cell r="D31" t="str">
            <v>DIANA ALEJANDRA ROSALES ARAUJO</v>
          </cell>
        </row>
        <row r="32">
          <cell r="A32">
            <v>23</v>
          </cell>
          <cell r="D32" t="str">
            <v>ZULENY RODRIGUEZ RODRIGUEZ</v>
          </cell>
        </row>
        <row r="33">
          <cell r="A33">
            <v>24</v>
          </cell>
          <cell r="D33" t="str">
            <v>RUTH ABIGAIL FLOREZ HINESTROZA</v>
          </cell>
        </row>
        <row r="34">
          <cell r="A34">
            <v>25</v>
          </cell>
          <cell r="D34" t="str">
            <v xml:space="preserve">EYLIN YULIANA SIERRA WUALTEROS 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50</v>
          </cell>
        </row>
        <row r="61">
          <cell r="A61">
            <v>50</v>
          </cell>
        </row>
        <row r="62">
          <cell r="A62">
            <v>50</v>
          </cell>
        </row>
        <row r="63">
          <cell r="A63">
            <v>50</v>
          </cell>
        </row>
      </sheetData>
      <sheetData sheetId="108">
        <row r="1">
          <cell r="D1" t="str">
            <v>UNICA DAMAS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KEILY DANIELA DELGADO DIAZ</v>
          </cell>
        </row>
        <row r="11">
          <cell r="A11">
            <v>2</v>
          </cell>
          <cell r="D11" t="str">
            <v>SARAH NELYRETH PATIÑO AREVALO</v>
          </cell>
        </row>
        <row r="12">
          <cell r="A12">
            <v>3</v>
          </cell>
          <cell r="D12" t="str">
            <v>LINDYS MILETH LIZCANO CAMACHO</v>
          </cell>
        </row>
        <row r="13">
          <cell r="A13">
            <v>4</v>
          </cell>
          <cell r="D13" t="str">
            <v>DANNA ISABELLA ZABALA SALAMANCA</v>
          </cell>
        </row>
        <row r="14">
          <cell r="A14">
            <v>5</v>
          </cell>
          <cell r="D14" t="str">
            <v xml:space="preserve">CAMILA SOFIA TOMASSETTI ROMERO </v>
          </cell>
        </row>
        <row r="15">
          <cell r="A15">
            <v>6</v>
          </cell>
          <cell r="D15" t="str">
            <v xml:space="preserve">KARLA LILIANA RANGEL JAUREGUI </v>
          </cell>
        </row>
        <row r="16">
          <cell r="A16">
            <v>7</v>
          </cell>
          <cell r="D16" t="str">
            <v xml:space="preserve">MARIANA RODRIGUEZ GARZON </v>
          </cell>
        </row>
        <row r="17">
          <cell r="A17">
            <v>8</v>
          </cell>
          <cell r="D17" t="str">
            <v>KAROL ANGELINA SOLANO CACERES</v>
          </cell>
        </row>
        <row r="18">
          <cell r="A18">
            <v>9</v>
          </cell>
          <cell r="D18" t="str">
            <v>AIXA VALENTINA CHECA RAMIREZ</v>
          </cell>
        </row>
        <row r="19">
          <cell r="A19">
            <v>10</v>
          </cell>
          <cell r="D19" t="str">
            <v xml:space="preserve">YULIANA ZARITH TELLEZ MENESES </v>
          </cell>
        </row>
        <row r="20">
          <cell r="A20">
            <v>11</v>
          </cell>
          <cell r="D20" t="str">
            <v>ANGELY YUREIDY PEREZ GALLEGO</v>
          </cell>
        </row>
        <row r="21">
          <cell r="A21">
            <v>12</v>
          </cell>
          <cell r="D21" t="str">
            <v>KARLA VALENTINA DUCUARA QUINTERO</v>
          </cell>
        </row>
        <row r="22">
          <cell r="A22">
            <v>13</v>
          </cell>
          <cell r="D22" t="str">
            <v>ISABELLA REYES GARCÍA</v>
          </cell>
        </row>
        <row r="23">
          <cell r="A23">
            <v>14</v>
          </cell>
          <cell r="D23" t="str">
            <v>STEFANNY DAYHANNA JIMENEZ GALLEGO</v>
          </cell>
        </row>
        <row r="24">
          <cell r="A24">
            <v>15</v>
          </cell>
          <cell r="D24" t="str">
            <v>VALERIE ALEXANDRA PALOMINO SANCHEZ</v>
          </cell>
        </row>
        <row r="25">
          <cell r="A25">
            <v>16</v>
          </cell>
          <cell r="D25" t="str">
            <v>YOBANA YEMIRETH  PEÑARANDA ROZO</v>
          </cell>
        </row>
        <row r="26">
          <cell r="A26">
            <v>17</v>
          </cell>
          <cell r="D26" t="str">
            <v>RUTH ABIGAIL FLOREZ HINESTROZA</v>
          </cell>
        </row>
        <row r="27">
          <cell r="A27">
            <v>18</v>
          </cell>
          <cell r="D27" t="str">
            <v>LAURA VALENTINA MONCADA DELGADO</v>
          </cell>
        </row>
        <row r="28">
          <cell r="A28">
            <v>19</v>
          </cell>
          <cell r="D28" t="str">
            <v>ZULENY RODRIGUEZ RODRIGUEZ</v>
          </cell>
        </row>
        <row r="29">
          <cell r="A29">
            <v>20</v>
          </cell>
          <cell r="D29" t="str">
            <v xml:space="preserve">EYLIN YULIANA SIERRA WUALTEROS </v>
          </cell>
        </row>
        <row r="30">
          <cell r="A30">
            <v>21</v>
          </cell>
          <cell r="D30" t="str">
            <v>SANDY RENZA SUAREZ</v>
          </cell>
        </row>
        <row r="31">
          <cell r="A31">
            <v>22</v>
          </cell>
          <cell r="D31" t="str">
            <v>DIANA ALEJANDRA ROSALES ARAUJO</v>
          </cell>
        </row>
        <row r="32">
          <cell r="A32">
            <v>23</v>
          </cell>
          <cell r="D32" t="str">
            <v xml:space="preserve">JENNIFER JULIANA QUINTERO REYES </v>
          </cell>
        </row>
        <row r="33">
          <cell r="A33">
            <v>24</v>
          </cell>
          <cell r="D33" t="str">
            <v>KAROL ANDREA TARAZONA REYES</v>
          </cell>
        </row>
        <row r="34">
          <cell r="A34">
            <v>25</v>
          </cell>
          <cell r="D34" t="str">
            <v xml:space="preserve">YEILY MAIRUTH GARCIA PEREZ </v>
          </cell>
        </row>
      </sheetData>
      <sheetData sheetId="109">
        <row r="1">
          <cell r="D1" t="str">
            <v>UNICA DAMAS</v>
          </cell>
        </row>
        <row r="2">
          <cell r="D2"/>
        </row>
        <row r="3">
          <cell r="D3"/>
        </row>
        <row r="6">
          <cell r="A6"/>
          <cell r="D6" t="str">
            <v>PUNTOS + 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KEILY DANIELA DELGADO DIAZ</v>
          </cell>
        </row>
        <row r="11">
          <cell r="A11">
            <v>2</v>
          </cell>
          <cell r="D11" t="str">
            <v>KARLA VALENTINA DUCUARA QUINTERO</v>
          </cell>
        </row>
        <row r="12">
          <cell r="A12">
            <v>3</v>
          </cell>
          <cell r="D12" t="str">
            <v>HEYLIN JASCIANA TRUYOL MENDEZ</v>
          </cell>
        </row>
        <row r="13">
          <cell r="A13">
            <v>4</v>
          </cell>
          <cell r="D13" t="str">
            <v xml:space="preserve">KARLA LILIANA RANGEL JAUREGUI </v>
          </cell>
        </row>
        <row r="14">
          <cell r="A14">
            <v>5</v>
          </cell>
          <cell r="D14" t="str">
            <v>SARAH NELYRETH PATIÑO AREVALO</v>
          </cell>
        </row>
        <row r="15">
          <cell r="A15">
            <v>6</v>
          </cell>
          <cell r="D15" t="str">
            <v>AIXA VALENTINA CHECA RAMIREZ</v>
          </cell>
        </row>
        <row r="16">
          <cell r="A16">
            <v>7</v>
          </cell>
          <cell r="D16" t="str">
            <v>ISABELLA REYES GARCÍA</v>
          </cell>
        </row>
        <row r="17">
          <cell r="A17">
            <v>8</v>
          </cell>
          <cell r="D17" t="str">
            <v>ANGELY YUREIDY PEREZ GALLEGO</v>
          </cell>
        </row>
        <row r="18">
          <cell r="A18">
            <v>9</v>
          </cell>
          <cell r="D18" t="str">
            <v xml:space="preserve">CAMILA SOFIA TOMASSETTI ROMERO </v>
          </cell>
        </row>
        <row r="19">
          <cell r="A19">
            <v>10</v>
          </cell>
          <cell r="D19" t="str">
            <v>STEFANNY DAYHANNA JIMENEZ GALLEGO</v>
          </cell>
        </row>
        <row r="20">
          <cell r="A20">
            <v>11</v>
          </cell>
          <cell r="D20" t="str">
            <v>LINDYS MILETH LIZCANO CAMACHO</v>
          </cell>
        </row>
        <row r="21">
          <cell r="A21">
            <v>12</v>
          </cell>
          <cell r="D21" t="str">
            <v>YOBANA YEMIRETH  PEÑARANDA ROZO</v>
          </cell>
        </row>
        <row r="22">
          <cell r="A22">
            <v>13</v>
          </cell>
          <cell r="D22" t="str">
            <v>SANDY RENZA SUAREZ</v>
          </cell>
        </row>
        <row r="23">
          <cell r="A23">
            <v>14</v>
          </cell>
          <cell r="D23" t="str">
            <v>LAURA ALEXANDRA DELGADO CAMACHO</v>
          </cell>
        </row>
        <row r="24">
          <cell r="A24">
            <v>15</v>
          </cell>
          <cell r="D24" t="str">
            <v>KAROL ANGELINA SOLANO CACERES</v>
          </cell>
        </row>
        <row r="25">
          <cell r="A25">
            <v>16</v>
          </cell>
          <cell r="D25" t="str">
            <v>LAURA VALENTINA MONCADA DELGADO</v>
          </cell>
        </row>
        <row r="26">
          <cell r="A26">
            <v>17</v>
          </cell>
          <cell r="D26" t="str">
            <v>RUTH ABIGAIL FLOREZ HINESTROZA</v>
          </cell>
        </row>
        <row r="27">
          <cell r="A27">
            <v>18</v>
          </cell>
          <cell r="D27" t="str">
            <v xml:space="preserve">JENNIFER JULIANA QUINTERO REYES </v>
          </cell>
        </row>
        <row r="28">
          <cell r="A28">
            <v>19</v>
          </cell>
          <cell r="D28" t="str">
            <v>ZULENY RODRIGUEZ RODRIGUEZ</v>
          </cell>
        </row>
        <row r="29">
          <cell r="A29">
            <v>20</v>
          </cell>
          <cell r="D29" t="str">
            <v>DIANA ALEJANDRA ROSALES ARAUJO</v>
          </cell>
        </row>
        <row r="30">
          <cell r="A30">
            <v>21</v>
          </cell>
          <cell r="D30" t="str">
            <v>DANNA ISABELLA ZABALA SALAMANCA</v>
          </cell>
        </row>
        <row r="31">
          <cell r="A31">
            <v>22</v>
          </cell>
          <cell r="D31" t="str">
            <v xml:space="preserve">YULIANA ZARITH TELLEZ MENESES </v>
          </cell>
        </row>
        <row r="32">
          <cell r="A32">
            <v>23</v>
          </cell>
          <cell r="D32" t="str">
            <v xml:space="preserve">EYLIN YULIANA SIERRA WUALTEROS </v>
          </cell>
        </row>
      </sheetData>
      <sheetData sheetId="110"/>
      <sheetData sheetId="111"/>
      <sheetData sheetId="112">
        <row r="1">
          <cell r="D1" t="str">
            <v>UNICA VARONES</v>
          </cell>
        </row>
        <row r="2">
          <cell r="D2"/>
        </row>
        <row r="3">
          <cell r="D3"/>
        </row>
        <row r="6">
          <cell r="A6"/>
          <cell r="D6" t="str">
            <v>100 m CARRILES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JUAN JOSE GAMBOA RIVERA</v>
          </cell>
        </row>
        <row r="11">
          <cell r="A11">
            <v>2</v>
          </cell>
          <cell r="D11" t="str">
            <v>MATIAS FELIPE VELASQUEZ SANCHEZ</v>
          </cell>
        </row>
        <row r="12">
          <cell r="A12">
            <v>3</v>
          </cell>
          <cell r="D12" t="str">
            <v>KEINER RAFAEL COSTA ARDILA</v>
          </cell>
        </row>
        <row r="13">
          <cell r="A13">
            <v>4</v>
          </cell>
          <cell r="D13" t="str">
            <v>PABLO GUSTAVO GARCIA SANTANDER</v>
          </cell>
        </row>
        <row r="14">
          <cell r="A14">
            <v>5</v>
          </cell>
          <cell r="D14" t="str">
            <v>LUIS RAFAEL SALAS GARCES</v>
          </cell>
        </row>
        <row r="15">
          <cell r="A15">
            <v>6</v>
          </cell>
          <cell r="D15" t="str">
            <v>JEISON MANUEL MANCHEGO TELLEZ</v>
          </cell>
        </row>
        <row r="16">
          <cell r="A16">
            <v>7</v>
          </cell>
          <cell r="D16" t="str">
            <v xml:space="preserve">JHAN CARLOS CARRILLO QUIÑONEZ </v>
          </cell>
        </row>
        <row r="17">
          <cell r="A17">
            <v>8</v>
          </cell>
          <cell r="D17" t="str">
            <v>JOEL ANDRES MILLAN CONTRERAS</v>
          </cell>
        </row>
        <row r="18">
          <cell r="A18">
            <v>9</v>
          </cell>
          <cell r="D18" t="str">
            <v>SUAREZ BOHORQUEZ EDGAR DE JESUS</v>
          </cell>
        </row>
        <row r="19">
          <cell r="A19">
            <v>10</v>
          </cell>
          <cell r="D19" t="str">
            <v>JHEIMAR KALETH SANCHEZ VELANDIA</v>
          </cell>
        </row>
        <row r="20">
          <cell r="A20">
            <v>11</v>
          </cell>
          <cell r="D20" t="str">
            <v>JUAN DAVID CARDENAS PACHON</v>
          </cell>
        </row>
        <row r="21">
          <cell r="A21">
            <v>12</v>
          </cell>
          <cell r="D21" t="str">
            <v>JHON JAIDER SANTOS OSORIO</v>
          </cell>
        </row>
        <row r="22">
          <cell r="A22">
            <v>13</v>
          </cell>
          <cell r="D22" t="str">
            <v>JORDYS JEFREY CACERES ESCOBAR</v>
          </cell>
        </row>
        <row r="23">
          <cell r="A23">
            <v>14</v>
          </cell>
          <cell r="D23" t="str">
            <v xml:space="preserve">JESUS SANTIAGO GUACARI RODRIGUEZ </v>
          </cell>
        </row>
        <row r="24">
          <cell r="A24">
            <v>15</v>
          </cell>
          <cell r="D24" t="str">
            <v>JUAN CAMILO RIVEROS RIOS</v>
          </cell>
        </row>
        <row r="25">
          <cell r="A25">
            <v>16</v>
          </cell>
          <cell r="D25" t="str">
            <v>JUAN DIEGO CARDOZO GARCIA</v>
          </cell>
        </row>
        <row r="26">
          <cell r="D26" t="e">
            <v>#N/A</v>
          </cell>
        </row>
        <row r="27">
          <cell r="D27" t="e">
            <v>#N/A</v>
          </cell>
        </row>
        <row r="28">
          <cell r="D28" t="e">
            <v>#N/A</v>
          </cell>
        </row>
        <row r="29">
          <cell r="D29" t="e">
            <v>#N/A</v>
          </cell>
        </row>
        <row r="30">
          <cell r="D30" t="e">
            <v>#N/A</v>
          </cell>
        </row>
        <row r="31">
          <cell r="D31" t="e">
            <v>#N/A</v>
          </cell>
        </row>
        <row r="32">
          <cell r="D32" t="e">
            <v>#N/A</v>
          </cell>
        </row>
        <row r="33">
          <cell r="D33" t="e">
            <v>#N/A</v>
          </cell>
        </row>
        <row r="34">
          <cell r="D34" t="e">
            <v>#N/A</v>
          </cell>
        </row>
        <row r="35">
          <cell r="D35" t="e">
            <v>#N/A</v>
          </cell>
        </row>
        <row r="36">
          <cell r="D36" t="e">
            <v>#N/A</v>
          </cell>
        </row>
        <row r="37">
          <cell r="D37" t="e">
            <v>#N/A</v>
          </cell>
        </row>
        <row r="38">
          <cell r="D38" t="e">
            <v>#N/A</v>
          </cell>
        </row>
        <row r="39">
          <cell r="D39" t="e">
            <v>#N/A</v>
          </cell>
        </row>
      </sheetData>
      <sheetData sheetId="113">
        <row r="6">
          <cell r="A6"/>
          <cell r="D6"/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JUAN JOSE GAMBOA RIVERA</v>
          </cell>
        </row>
        <row r="11">
          <cell r="A11">
            <v>2</v>
          </cell>
          <cell r="D11" t="str">
            <v>WINSTON TARICK TORRES GARCIA</v>
          </cell>
        </row>
        <row r="12">
          <cell r="A12">
            <v>3</v>
          </cell>
          <cell r="D12" t="str">
            <v>MATIAS FELIPE VELASQUEZ SANCHEZ</v>
          </cell>
        </row>
        <row r="13">
          <cell r="A13">
            <v>4</v>
          </cell>
          <cell r="D13" t="str">
            <v>JEISON MANUEL MANCHEGO TELLEZ</v>
          </cell>
        </row>
        <row r="14">
          <cell r="A14">
            <v>5</v>
          </cell>
          <cell r="D14" t="str">
            <v>JORDYS JEFREY CACERES ESCOBAR</v>
          </cell>
        </row>
        <row r="15">
          <cell r="A15">
            <v>6</v>
          </cell>
          <cell r="D15" t="str">
            <v xml:space="preserve">JHAN CARLOS CARRILLO QUIÑONEZ </v>
          </cell>
        </row>
        <row r="16">
          <cell r="A16">
            <v>7</v>
          </cell>
          <cell r="D16" t="str">
            <v>JOEL ANDRES MILLAN CONTRERAS</v>
          </cell>
        </row>
        <row r="17">
          <cell r="A17">
            <v>8</v>
          </cell>
          <cell r="D17" t="str">
            <v>JHEIMAR KALETH SANCHEZ VELANDIA</v>
          </cell>
        </row>
        <row r="18">
          <cell r="A18">
            <v>9</v>
          </cell>
          <cell r="D18" t="str">
            <v>FRANK EDIMER QUINTERO MARTINEZ</v>
          </cell>
        </row>
        <row r="19">
          <cell r="A19">
            <v>10</v>
          </cell>
          <cell r="D19" t="str">
            <v>PABLO GUSTAVO GARCIA SANTANDER</v>
          </cell>
        </row>
        <row r="20">
          <cell r="A20">
            <v>11</v>
          </cell>
          <cell r="D20" t="str">
            <v>JUAN CAMILO RIVEROS RIOS</v>
          </cell>
        </row>
        <row r="21">
          <cell r="A21">
            <v>12</v>
          </cell>
          <cell r="D21" t="str">
            <v>JUAN ESTEBAN RODRIGUEZ MARTINEZ</v>
          </cell>
        </row>
        <row r="22">
          <cell r="A22">
            <v>13</v>
          </cell>
          <cell r="D22" t="str">
            <v>COLMENARES ZAMBRANO JESUS GABRIEL</v>
          </cell>
        </row>
        <row r="23">
          <cell r="A23">
            <v>14</v>
          </cell>
          <cell r="D23" t="str">
            <v>JHON JAIDER SANTOS OSORIO</v>
          </cell>
        </row>
        <row r="24">
          <cell r="A24">
            <v>15</v>
          </cell>
          <cell r="D24" t="str">
            <v>SUAREZ BOHORQUEZ EDGAR DE JESUS</v>
          </cell>
        </row>
        <row r="25">
          <cell r="A25">
            <v>16</v>
          </cell>
          <cell r="D25" t="str">
            <v>JUAN DAVID CARDENAS PACHON</v>
          </cell>
        </row>
        <row r="26">
          <cell r="A26">
            <v>17</v>
          </cell>
          <cell r="D26" t="str">
            <v>ALBARRACIN MORENO SOFIA ISABELLA</v>
          </cell>
        </row>
        <row r="27">
          <cell r="A27">
            <v>18</v>
          </cell>
          <cell r="D27" t="str">
            <v>JUAN DIEGO CARDOZO GARCIA</v>
          </cell>
        </row>
        <row r="28">
          <cell r="A28">
            <v>19</v>
          </cell>
          <cell r="D28" t="str">
            <v>KEINER RAFAEL COSTA ARDILA</v>
          </cell>
        </row>
        <row r="29">
          <cell r="A29">
            <v>20</v>
          </cell>
          <cell r="D29" t="str">
            <v>LUIS RAFAEL SALAS GARCES</v>
          </cell>
        </row>
        <row r="30">
          <cell r="A30">
            <v>21</v>
          </cell>
          <cell r="D30" t="e">
            <v>#N/A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 t="e">
            <v>#N/A</v>
          </cell>
        </row>
        <row r="41">
          <cell r="A41">
            <v>32</v>
          </cell>
          <cell r="D41" t="e">
            <v>#N/A</v>
          </cell>
        </row>
        <row r="42">
          <cell r="A42">
            <v>33</v>
          </cell>
          <cell r="D42" t="e">
            <v>#N/A</v>
          </cell>
        </row>
        <row r="43">
          <cell r="A43">
            <v>34</v>
          </cell>
          <cell r="D43" t="e">
            <v>#N/A</v>
          </cell>
        </row>
        <row r="44">
          <cell r="A44">
            <v>35</v>
          </cell>
          <cell r="D44" t="e">
            <v>#N/A</v>
          </cell>
        </row>
        <row r="45">
          <cell r="A45">
            <v>36</v>
          </cell>
          <cell r="D45" t="e">
            <v>#N/A</v>
          </cell>
        </row>
        <row r="46">
          <cell r="A46">
            <v>37</v>
          </cell>
          <cell r="D46" t="e">
            <v>#N/A</v>
          </cell>
        </row>
        <row r="47">
          <cell r="A47">
            <v>38</v>
          </cell>
          <cell r="D47" t="e">
            <v>#N/A</v>
          </cell>
        </row>
        <row r="48">
          <cell r="A48">
            <v>39</v>
          </cell>
          <cell r="D48" t="e">
            <v>#N/A</v>
          </cell>
        </row>
        <row r="49">
          <cell r="A49">
            <v>40</v>
          </cell>
          <cell r="D49" t="e">
            <v>#N/A</v>
          </cell>
        </row>
        <row r="50">
          <cell r="A50">
            <v>41</v>
          </cell>
          <cell r="D50" t="str">
            <v>MARÍA JOSÉ PABÓN LATORRE</v>
          </cell>
        </row>
        <row r="51">
          <cell r="A51">
            <v>42</v>
          </cell>
          <cell r="D51" t="str">
            <v>MARÍA JOSÉ PABÓN LATORRE</v>
          </cell>
        </row>
        <row r="52">
          <cell r="A52">
            <v>43</v>
          </cell>
          <cell r="D52" t="str">
            <v>MARÍA JOSÉ PABÓN LATORRE</v>
          </cell>
        </row>
        <row r="53">
          <cell r="A53">
            <v>44</v>
          </cell>
          <cell r="D53" t="str">
            <v>MARÍA JOSÉ PABÓN LATORRE</v>
          </cell>
        </row>
        <row r="54">
          <cell r="A54">
            <v>45</v>
          </cell>
          <cell r="D54" t="str">
            <v>MARÍA JOSÉ PABÓN LATORRE</v>
          </cell>
        </row>
        <row r="55">
          <cell r="A55">
            <v>46</v>
          </cell>
          <cell r="D55" t="str">
            <v>MARÍA JOSÉ PABÓN LATORRE</v>
          </cell>
        </row>
        <row r="56">
          <cell r="A56">
            <v>47</v>
          </cell>
          <cell r="D56" t="str">
            <v>MARÍA JOSÉ PABÓN LATORRE</v>
          </cell>
        </row>
        <row r="57">
          <cell r="A57">
            <v>48</v>
          </cell>
          <cell r="D57" t="str">
            <v>MARÍA JOSÉ PABÓN LATORRE</v>
          </cell>
        </row>
      </sheetData>
      <sheetData sheetId="114">
        <row r="1">
          <cell r="D1" t="str">
            <v>UNICA VARONES</v>
          </cell>
        </row>
        <row r="2">
          <cell r="D2"/>
        </row>
        <row r="3">
          <cell r="D3"/>
        </row>
        <row r="6">
          <cell r="A6"/>
          <cell r="D6" t="str">
            <v>ELIMINACION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LUIS RAFAEL SALAS GARCES</v>
          </cell>
        </row>
        <row r="11">
          <cell r="A11">
            <v>2</v>
          </cell>
          <cell r="D11" t="str">
            <v>WINSTON TARICK TORRES GARCIA</v>
          </cell>
        </row>
        <row r="12">
          <cell r="A12">
            <v>3</v>
          </cell>
          <cell r="D12" t="str">
            <v>KEVIN SNEIDER VILLAMIZAR RODRIGUEZ</v>
          </cell>
        </row>
        <row r="13">
          <cell r="A13">
            <v>4</v>
          </cell>
          <cell r="D13" t="str">
            <v>DANIEL VACCA RUBIO</v>
          </cell>
        </row>
        <row r="14">
          <cell r="A14">
            <v>5</v>
          </cell>
          <cell r="D14" t="str">
            <v>JHON JAIDER SANTOS OSORIO</v>
          </cell>
        </row>
        <row r="15">
          <cell r="A15">
            <v>6</v>
          </cell>
          <cell r="D15" t="str">
            <v>JUAN CAMILO RIVEROS RIOS</v>
          </cell>
        </row>
        <row r="16">
          <cell r="A16">
            <v>7</v>
          </cell>
          <cell r="D16" t="str">
            <v>JEISON MANUEL MANCHEGO TELLEZ</v>
          </cell>
        </row>
        <row r="17">
          <cell r="A17">
            <v>8</v>
          </cell>
          <cell r="D17" t="str">
            <v>JUAN ESTEBAN RODRIGUEZ MARTINEZ</v>
          </cell>
        </row>
        <row r="18">
          <cell r="A18">
            <v>9</v>
          </cell>
          <cell r="D18" t="str">
            <v>FRANK EDIMER QUINTERO MARTINEZ</v>
          </cell>
        </row>
        <row r="19">
          <cell r="A19">
            <v>10</v>
          </cell>
          <cell r="D19" t="str">
            <v>JORDYS JEFREY CACERES ESCOBAR</v>
          </cell>
        </row>
        <row r="20">
          <cell r="A20">
            <v>11</v>
          </cell>
          <cell r="D20" t="str">
            <v>JUAN JOSE GAMBOA RIVERA</v>
          </cell>
        </row>
        <row r="21">
          <cell r="A21">
            <v>12</v>
          </cell>
          <cell r="D21" t="str">
            <v>MATIAS FELIPE VELASQUEZ SANCHEZ</v>
          </cell>
        </row>
        <row r="22">
          <cell r="A22">
            <v>13</v>
          </cell>
          <cell r="D22" t="str">
            <v>KEINER RAFAEL COSTA ARDILA</v>
          </cell>
        </row>
        <row r="23">
          <cell r="A23">
            <v>14</v>
          </cell>
          <cell r="D23" t="str">
            <v>JOEL ANDRES MILLAN CONTRERAS</v>
          </cell>
        </row>
        <row r="24">
          <cell r="A24">
            <v>15</v>
          </cell>
          <cell r="D24" t="str">
            <v>JHEIMAR KALETH SANCHEZ VELANDIA</v>
          </cell>
        </row>
        <row r="25">
          <cell r="A25">
            <v>16</v>
          </cell>
          <cell r="D25" t="str">
            <v>COLMENARES ZAMBRANO JESUS GABRIEL</v>
          </cell>
        </row>
        <row r="26">
          <cell r="A26">
            <v>17</v>
          </cell>
          <cell r="D26" t="str">
            <v xml:space="preserve">JESUS SANTIAGO GUACARI RODRIGUEZ </v>
          </cell>
        </row>
        <row r="27">
          <cell r="A27">
            <v>18</v>
          </cell>
          <cell r="D27" t="str">
            <v>SUAREZ BOHORQUEZ EDGAR DE JESUS</v>
          </cell>
        </row>
        <row r="28">
          <cell r="A28">
            <v>19</v>
          </cell>
          <cell r="D28" t="str">
            <v>JUAN DIEGO CARDOZO GARCIA</v>
          </cell>
        </row>
        <row r="29">
          <cell r="A29">
            <v>20</v>
          </cell>
          <cell r="D29" t="str">
            <v>JUAN DAVID CARDENAS PACHON</v>
          </cell>
        </row>
        <row r="30">
          <cell r="A30">
            <v>21</v>
          </cell>
          <cell r="D30" t="str">
            <v xml:space="preserve">JHAN CARLOS CARRILLO QUIÑONEZ </v>
          </cell>
        </row>
        <row r="31">
          <cell r="A31">
            <v>22</v>
          </cell>
          <cell r="D31" t="e">
            <v>#N/A</v>
          </cell>
        </row>
        <row r="32">
          <cell r="A32">
            <v>23</v>
          </cell>
          <cell r="D32" t="e">
            <v>#N/A</v>
          </cell>
        </row>
        <row r="33">
          <cell r="A33">
            <v>24</v>
          </cell>
          <cell r="D33" t="e">
            <v>#N/A</v>
          </cell>
        </row>
        <row r="34">
          <cell r="A34">
            <v>25</v>
          </cell>
          <cell r="D34" t="e">
            <v>#N/A</v>
          </cell>
        </row>
        <row r="35">
          <cell r="A35">
            <v>26</v>
          </cell>
          <cell r="D35" t="e">
            <v>#N/A</v>
          </cell>
        </row>
        <row r="36">
          <cell r="A36">
            <v>27</v>
          </cell>
          <cell r="D36" t="e">
            <v>#N/A</v>
          </cell>
        </row>
        <row r="37">
          <cell r="A37">
            <v>28</v>
          </cell>
          <cell r="D37" t="e">
            <v>#N/A</v>
          </cell>
        </row>
        <row r="38">
          <cell r="A38">
            <v>29</v>
          </cell>
          <cell r="D38" t="e">
            <v>#N/A</v>
          </cell>
        </row>
        <row r="39">
          <cell r="A39">
            <v>30</v>
          </cell>
          <cell r="D39" t="e">
            <v>#N/A</v>
          </cell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</sheetData>
      <sheetData sheetId="115">
        <row r="1">
          <cell r="D1" t="str">
            <v>UNICA VARONES</v>
          </cell>
        </row>
        <row r="2">
          <cell r="D2"/>
        </row>
        <row r="3">
          <cell r="D3"/>
        </row>
        <row r="6">
          <cell r="A6"/>
          <cell r="D6" t="str">
            <v>500 + D SPRINT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JUAN JOSE GAMBOA RIVERA</v>
          </cell>
        </row>
        <row r="11">
          <cell r="A11">
            <v>2</v>
          </cell>
          <cell r="D11" t="str">
            <v>WINSTON TARICK TORRES GARCIA</v>
          </cell>
        </row>
        <row r="12">
          <cell r="A12">
            <v>3</v>
          </cell>
          <cell r="D12" t="str">
            <v>MATIAS FELIPE VELASQUEZ SANCHEZ</v>
          </cell>
        </row>
        <row r="13">
          <cell r="A13">
            <v>4</v>
          </cell>
          <cell r="D13" t="str">
            <v>PABLO GUSTAVO GARCIA SANTANDER</v>
          </cell>
        </row>
        <row r="14">
          <cell r="A14">
            <v>5</v>
          </cell>
          <cell r="D14" t="str">
            <v>JEISON MANUEL MANCHEGO TELLEZ</v>
          </cell>
        </row>
        <row r="15">
          <cell r="A15">
            <v>6</v>
          </cell>
          <cell r="D15" t="str">
            <v>JUAN CAMILO RIVEROS RIOS</v>
          </cell>
        </row>
        <row r="16">
          <cell r="A16">
            <v>7</v>
          </cell>
          <cell r="D16" t="str">
            <v>JOEL ANDRES MILLAN CONTRERAS</v>
          </cell>
        </row>
        <row r="17">
          <cell r="A17">
            <v>8</v>
          </cell>
          <cell r="D17" t="str">
            <v>JHEIMAR KALETH SANCHEZ VELANDIA</v>
          </cell>
        </row>
        <row r="18">
          <cell r="A18">
            <v>9</v>
          </cell>
          <cell r="D18" t="str">
            <v>JORDYS JEFREY CACERES ESCOBAR</v>
          </cell>
        </row>
        <row r="19">
          <cell r="A19">
            <v>10</v>
          </cell>
          <cell r="D19" t="str">
            <v>JHON JAIDER SANTOS OSORIO</v>
          </cell>
        </row>
        <row r="20">
          <cell r="A20">
            <v>11</v>
          </cell>
          <cell r="D20" t="str">
            <v xml:space="preserve">JESUS SANTIAGO GUACARI RODRIGUEZ </v>
          </cell>
        </row>
        <row r="21">
          <cell r="A21">
            <v>12</v>
          </cell>
          <cell r="D21" t="str">
            <v>SUAREZ BOHORQUEZ EDGAR DE JESUS</v>
          </cell>
        </row>
        <row r="22">
          <cell r="A22">
            <v>13</v>
          </cell>
          <cell r="D22" t="str">
            <v>COLMENARES ZAMBRANO JESUS GABRIEL</v>
          </cell>
        </row>
        <row r="23">
          <cell r="A23">
            <v>14</v>
          </cell>
          <cell r="D23" t="str">
            <v>JUAN DAVID CARDENAS PACHON</v>
          </cell>
        </row>
        <row r="24">
          <cell r="A24">
            <v>15</v>
          </cell>
          <cell r="D24" t="str">
            <v>JUAN DIEGO CARDOZO GARCIA</v>
          </cell>
        </row>
      </sheetData>
      <sheetData sheetId="116">
        <row r="1">
          <cell r="D1" t="str">
            <v>UNICA VARONES</v>
          </cell>
        </row>
        <row r="2">
          <cell r="D2"/>
        </row>
        <row r="3">
          <cell r="D3"/>
        </row>
        <row r="6">
          <cell r="A6"/>
          <cell r="D6" t="str">
            <v xml:space="preserve">PUNTOS + ELIMINACION </v>
          </cell>
        </row>
        <row r="7">
          <cell r="A7"/>
          <cell r="D7"/>
        </row>
        <row r="9">
          <cell r="A9" t="str">
            <v>POS</v>
          </cell>
          <cell r="D9" t="str">
            <v>NOMBRE</v>
          </cell>
        </row>
        <row r="10">
          <cell r="A10">
            <v>1</v>
          </cell>
          <cell r="D10" t="str">
            <v>LUIS RAFAEL SALAS GARCES</v>
          </cell>
        </row>
        <row r="11">
          <cell r="A11">
            <v>2</v>
          </cell>
          <cell r="D11" t="str">
            <v>JHON JAIDER SANTOS OSORIO</v>
          </cell>
        </row>
        <row r="12">
          <cell r="A12">
            <v>3</v>
          </cell>
          <cell r="D12" t="str">
            <v>JEISON MANUEL MANCHEGO TELLEZ</v>
          </cell>
        </row>
        <row r="13">
          <cell r="A13">
            <v>4</v>
          </cell>
          <cell r="D13" t="str">
            <v>JUAN CAMILO RIVEROS RIOS</v>
          </cell>
        </row>
        <row r="14">
          <cell r="A14">
            <v>5</v>
          </cell>
          <cell r="D14" t="str">
            <v>FRANK EDIMER QUINTERO MARTINEZ</v>
          </cell>
        </row>
        <row r="15">
          <cell r="A15">
            <v>6</v>
          </cell>
          <cell r="D15" t="str">
            <v>KEVIN SNEIDER VILLAMIZAR RODRIGUEZ</v>
          </cell>
        </row>
        <row r="16">
          <cell r="A16">
            <v>7</v>
          </cell>
          <cell r="D16" t="str">
            <v>JHEIMAR KALETH SANCHEZ VELANDIA</v>
          </cell>
        </row>
        <row r="17">
          <cell r="A17">
            <v>8</v>
          </cell>
          <cell r="D17" t="str">
            <v>MATIAS FELIPE VELASQUEZ SANCHEZ</v>
          </cell>
        </row>
        <row r="18">
          <cell r="A18">
            <v>9</v>
          </cell>
          <cell r="D18" t="str">
            <v>JORDYS JEFREY CACERES ESCOBAR</v>
          </cell>
        </row>
        <row r="19">
          <cell r="A19">
            <v>10</v>
          </cell>
          <cell r="D19" t="str">
            <v>COLMENARES ZAMBRANO JESUS GABRIEL</v>
          </cell>
        </row>
        <row r="20">
          <cell r="A20">
            <v>11</v>
          </cell>
          <cell r="D20" t="str">
            <v>JUAN JOSE GAMBOA RIVERA</v>
          </cell>
        </row>
        <row r="21">
          <cell r="A21">
            <v>12</v>
          </cell>
          <cell r="D21" t="str">
            <v>JUAN ESTEBAN RODRIGUEZ MARTINEZ</v>
          </cell>
        </row>
        <row r="22">
          <cell r="A22">
            <v>13</v>
          </cell>
          <cell r="D22" t="str">
            <v>JOEL ANDRES MILLAN CONTRERAS</v>
          </cell>
        </row>
        <row r="23">
          <cell r="A23">
            <v>14</v>
          </cell>
          <cell r="D23" t="str">
            <v>SUAREZ BOHORQUEZ EDGAR DE JESUS</v>
          </cell>
        </row>
        <row r="24">
          <cell r="A24">
            <v>15</v>
          </cell>
          <cell r="D24" t="str">
            <v xml:space="preserve">JESUS SANTIAGO GUACARI RODRIGUEZ </v>
          </cell>
        </row>
        <row r="25">
          <cell r="A25">
            <v>16</v>
          </cell>
          <cell r="D25" t="str">
            <v>WINSTON TARICK TORRES GARCIA</v>
          </cell>
        </row>
        <row r="26">
          <cell r="A26">
            <v>17</v>
          </cell>
          <cell r="D26" t="str">
            <v>DANIEL VACCA RUBIO</v>
          </cell>
        </row>
        <row r="27">
          <cell r="A27">
            <v>18</v>
          </cell>
          <cell r="D27"/>
        </row>
        <row r="28">
          <cell r="A28">
            <v>19</v>
          </cell>
          <cell r="D28"/>
        </row>
        <row r="29">
          <cell r="A29">
            <v>20</v>
          </cell>
          <cell r="D29"/>
        </row>
        <row r="30">
          <cell r="A30">
            <v>21</v>
          </cell>
          <cell r="D30"/>
        </row>
        <row r="31">
          <cell r="A31">
            <v>22</v>
          </cell>
          <cell r="D31"/>
        </row>
        <row r="32">
          <cell r="A32">
            <v>23</v>
          </cell>
          <cell r="D32"/>
        </row>
        <row r="33">
          <cell r="A33">
            <v>24</v>
          </cell>
          <cell r="D33"/>
        </row>
        <row r="34">
          <cell r="A34">
            <v>25</v>
          </cell>
          <cell r="D34"/>
        </row>
        <row r="35">
          <cell r="A35">
            <v>26</v>
          </cell>
          <cell r="D35"/>
        </row>
        <row r="36">
          <cell r="A36">
            <v>27</v>
          </cell>
          <cell r="D36"/>
        </row>
        <row r="37">
          <cell r="A37">
            <v>28</v>
          </cell>
          <cell r="D37"/>
        </row>
        <row r="38">
          <cell r="A38">
            <v>29</v>
          </cell>
          <cell r="D38"/>
        </row>
        <row r="39">
          <cell r="A39">
            <v>30</v>
          </cell>
          <cell r="D39"/>
        </row>
        <row r="40">
          <cell r="A40">
            <v>31</v>
          </cell>
          <cell r="D40"/>
        </row>
        <row r="41">
          <cell r="A41">
            <v>32</v>
          </cell>
          <cell r="D41"/>
        </row>
        <row r="42">
          <cell r="A42">
            <v>33</v>
          </cell>
          <cell r="D42"/>
        </row>
        <row r="43">
          <cell r="A43">
            <v>34</v>
          </cell>
          <cell r="D43"/>
        </row>
        <row r="44">
          <cell r="A44">
            <v>35</v>
          </cell>
          <cell r="D44"/>
        </row>
        <row r="45">
          <cell r="A45">
            <v>36</v>
          </cell>
          <cell r="D45"/>
        </row>
        <row r="46">
          <cell r="A46">
            <v>37</v>
          </cell>
          <cell r="D46"/>
        </row>
        <row r="47">
          <cell r="A47">
            <v>38</v>
          </cell>
          <cell r="D47"/>
        </row>
        <row r="48">
          <cell r="A48">
            <v>39</v>
          </cell>
          <cell r="D48"/>
        </row>
        <row r="49">
          <cell r="A49">
            <v>40</v>
          </cell>
          <cell r="D49"/>
        </row>
        <row r="50">
          <cell r="A50">
            <v>41</v>
          </cell>
          <cell r="D50"/>
        </row>
        <row r="51">
          <cell r="A51">
            <v>42</v>
          </cell>
          <cell r="D51"/>
        </row>
        <row r="52">
          <cell r="A52">
            <v>43</v>
          </cell>
          <cell r="D52"/>
        </row>
        <row r="53">
          <cell r="A53">
            <v>44</v>
          </cell>
          <cell r="D53"/>
        </row>
        <row r="54">
          <cell r="A54">
            <v>45</v>
          </cell>
          <cell r="D54"/>
        </row>
        <row r="55">
          <cell r="A55">
            <v>46</v>
          </cell>
          <cell r="D55"/>
        </row>
        <row r="56">
          <cell r="A56">
            <v>47</v>
          </cell>
          <cell r="D56"/>
        </row>
        <row r="57">
          <cell r="A57">
            <v>48</v>
          </cell>
          <cell r="D57"/>
        </row>
        <row r="58">
          <cell r="A58">
            <v>49</v>
          </cell>
          <cell r="D58"/>
        </row>
        <row r="59">
          <cell r="A59">
            <v>50</v>
          </cell>
          <cell r="D59"/>
        </row>
        <row r="60">
          <cell r="A60">
            <v>51</v>
          </cell>
        </row>
        <row r="61">
          <cell r="A61">
            <v>52</v>
          </cell>
        </row>
        <row r="62">
          <cell r="A62">
            <v>53</v>
          </cell>
        </row>
        <row r="63">
          <cell r="A63">
            <v>54</v>
          </cell>
        </row>
        <row r="64">
          <cell r="A64">
            <v>55</v>
          </cell>
        </row>
        <row r="65">
          <cell r="A65">
            <v>56</v>
          </cell>
        </row>
        <row r="66">
          <cell r="A66">
            <v>57</v>
          </cell>
        </row>
        <row r="67">
          <cell r="A67">
            <v>58</v>
          </cell>
        </row>
        <row r="68">
          <cell r="A68">
            <v>59</v>
          </cell>
        </row>
        <row r="69">
          <cell r="A69">
            <v>60</v>
          </cell>
        </row>
        <row r="70">
          <cell r="A70">
            <v>61</v>
          </cell>
        </row>
        <row r="71">
          <cell r="A71">
            <v>62</v>
          </cell>
        </row>
      </sheetData>
      <sheetData sheetId="117"/>
      <sheetData sheetId="118"/>
      <sheetData sheetId="119"/>
      <sheetData sheetId="120"/>
      <sheetData sheetId="121"/>
      <sheetData sheetId="122">
        <row r="6">
          <cell r="A6"/>
          <cell r="B6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WINNERS</v>
          </cell>
        </row>
        <row r="11">
          <cell r="A11">
            <v>3</v>
          </cell>
          <cell r="B11" t="str">
            <v>NORTE PATIN</v>
          </cell>
        </row>
        <row r="12">
          <cell r="A12">
            <v>4</v>
          </cell>
          <cell r="B12" t="str">
            <v>PUMAS SOBRE RUEDAS</v>
          </cell>
        </row>
        <row r="13">
          <cell r="A13">
            <v>5</v>
          </cell>
          <cell r="B13" t="str">
            <v>CORRECAMINOS EN ACCION</v>
          </cell>
        </row>
        <row r="14">
          <cell r="A14">
            <v>6</v>
          </cell>
          <cell r="B14" t="str">
            <v>TIGRES EN LINEA</v>
          </cell>
        </row>
        <row r="15">
          <cell r="A15">
            <v>7</v>
          </cell>
          <cell r="B15" t="str">
            <v>RAPIDOS Y FURIOSOS</v>
          </cell>
        </row>
        <row r="16">
          <cell r="A16">
            <v>8</v>
          </cell>
          <cell r="B16" t="str">
            <v>COMFANORTE</v>
          </cell>
        </row>
        <row r="17">
          <cell r="A17">
            <v>9</v>
          </cell>
          <cell r="B17" t="str">
            <v>SKATE SPEED</v>
          </cell>
        </row>
        <row r="18">
          <cell r="A18">
            <v>10</v>
          </cell>
          <cell r="B18" t="str">
            <v>ROLLER ATALAYA</v>
          </cell>
        </row>
        <row r="19">
          <cell r="A19">
            <v>11</v>
          </cell>
          <cell r="B19" t="str">
            <v>FENIX ONFIRE</v>
          </cell>
        </row>
        <row r="20">
          <cell r="A20">
            <v>12</v>
          </cell>
          <cell r="B20" t="str">
            <v>REAL JUEGO LIMPIO</v>
          </cell>
        </row>
        <row r="21">
          <cell r="A21">
            <v>13</v>
          </cell>
          <cell r="B21" t="str">
            <v>TITANES EN LINEA</v>
          </cell>
        </row>
        <row r="22">
          <cell r="A22">
            <v>14</v>
          </cell>
          <cell r="B22" t="str">
            <v>NORTH SKATE</v>
          </cell>
        </row>
        <row r="23">
          <cell r="A23">
            <v>15</v>
          </cell>
          <cell r="B23" t="str">
            <v>RUEDAS DEL NORTE</v>
          </cell>
        </row>
        <row r="24">
          <cell r="A24">
            <v>16</v>
          </cell>
          <cell r="B24" t="str">
            <v>OCAÑA SOBRE RUEDAS</v>
          </cell>
        </row>
        <row r="25">
          <cell r="A25">
            <v>17</v>
          </cell>
          <cell r="B25" t="str">
            <v>SKATE ELITE</v>
          </cell>
        </row>
        <row r="26">
          <cell r="A26">
            <v>18</v>
          </cell>
          <cell r="B26" t="str">
            <v>FLASH STAR</v>
          </cell>
        </row>
        <row r="27">
          <cell r="A27">
            <v>19</v>
          </cell>
          <cell r="B27" t="str">
            <v>LOS TITANES</v>
          </cell>
        </row>
      </sheetData>
      <sheetData sheetId="123">
        <row r="6">
          <cell r="A6"/>
          <cell r="B6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NORTH SKATE</v>
          </cell>
        </row>
        <row r="12">
          <cell r="A12">
            <v>4</v>
          </cell>
          <cell r="B12" t="str">
            <v>TITANES EN LINEA</v>
          </cell>
        </row>
        <row r="13">
          <cell r="A13">
            <v>5</v>
          </cell>
          <cell r="B13" t="str">
            <v>COMFANORTE</v>
          </cell>
        </row>
        <row r="14">
          <cell r="A14">
            <v>6</v>
          </cell>
          <cell r="B14" t="str">
            <v>FENIX ONFIRE</v>
          </cell>
        </row>
        <row r="15">
          <cell r="A15">
            <v>7</v>
          </cell>
          <cell r="B15" t="str">
            <v>REAL JUEGO LIMPIO</v>
          </cell>
        </row>
        <row r="16">
          <cell r="A16">
            <v>8</v>
          </cell>
          <cell r="B16" t="str">
            <v>OCAÑA SOBRE RUEDAS</v>
          </cell>
        </row>
        <row r="17">
          <cell r="A17">
            <v>9</v>
          </cell>
          <cell r="B17" t="str">
            <v>FLASH STAR</v>
          </cell>
        </row>
        <row r="18">
          <cell r="A18">
            <v>10</v>
          </cell>
          <cell r="B18" t="str">
            <v>RUEDAS DEL NORTE</v>
          </cell>
        </row>
        <row r="19">
          <cell r="A19">
            <v>11</v>
          </cell>
          <cell r="B19" t="str">
            <v>ROLLER ATALAYA</v>
          </cell>
        </row>
        <row r="20">
          <cell r="A20">
            <v>12</v>
          </cell>
          <cell r="B20" t="str">
            <v>NORTE PATIN</v>
          </cell>
        </row>
        <row r="21">
          <cell r="A21">
            <v>13</v>
          </cell>
          <cell r="B21" t="str">
            <v>SKATE SPEED</v>
          </cell>
        </row>
        <row r="22">
          <cell r="A22">
            <v>14</v>
          </cell>
          <cell r="B22" t="str">
            <v>SKATE ELITE</v>
          </cell>
        </row>
        <row r="23">
          <cell r="A23">
            <v>15</v>
          </cell>
          <cell r="B23" t="str">
            <v>PUMAS SOBRE RUEDAS</v>
          </cell>
        </row>
        <row r="24">
          <cell r="A24">
            <v>16</v>
          </cell>
          <cell r="B24" t="str">
            <v>LOS TITANES</v>
          </cell>
        </row>
        <row r="25">
          <cell r="A25">
            <v>17</v>
          </cell>
          <cell r="B25" t="str">
            <v>WINNERS</v>
          </cell>
        </row>
        <row r="26">
          <cell r="A26">
            <v>18</v>
          </cell>
          <cell r="B26" t="str">
            <v>TIGRES EN LINEA</v>
          </cell>
        </row>
        <row r="27">
          <cell r="A27">
            <v>19</v>
          </cell>
          <cell r="B27" t="str">
            <v>RAPIDOS Y FURIOSOS</v>
          </cell>
        </row>
      </sheetData>
      <sheetData sheetId="124">
        <row r="6">
          <cell r="A6"/>
          <cell r="B6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NORTH SKATE</v>
          </cell>
        </row>
        <row r="10">
          <cell r="A10">
            <v>2</v>
          </cell>
          <cell r="B10" t="str">
            <v>ESTRELLAS EN LINEA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REAL JUEGO LIMPIO</v>
          </cell>
        </row>
        <row r="13">
          <cell r="A13">
            <v>5</v>
          </cell>
          <cell r="B13" t="str">
            <v>FLASH STAR</v>
          </cell>
        </row>
        <row r="14">
          <cell r="A14">
            <v>6</v>
          </cell>
          <cell r="B14" t="str">
            <v>SKATE ELITE</v>
          </cell>
        </row>
        <row r="15">
          <cell r="A15">
            <v>7</v>
          </cell>
          <cell r="B15" t="str">
            <v>TIGRES EN LINEA</v>
          </cell>
        </row>
        <row r="16">
          <cell r="A16">
            <v>8</v>
          </cell>
          <cell r="B16" t="str">
            <v>ROLLER ATALAYA</v>
          </cell>
        </row>
        <row r="17">
          <cell r="A17">
            <v>9</v>
          </cell>
          <cell r="B17" t="str">
            <v>TITANES EN LINEA</v>
          </cell>
        </row>
        <row r="18">
          <cell r="A18">
            <v>10</v>
          </cell>
          <cell r="B18" t="str">
            <v>CORRECAMINOS EN ACCION</v>
          </cell>
        </row>
        <row r="19">
          <cell r="A19">
            <v>11</v>
          </cell>
          <cell r="B19" t="str">
            <v>SKATE SPEED</v>
          </cell>
        </row>
        <row r="20">
          <cell r="A20">
            <v>12</v>
          </cell>
          <cell r="B20" t="str">
            <v>FENIX ONFIRE</v>
          </cell>
        </row>
        <row r="21">
          <cell r="A21">
            <v>13</v>
          </cell>
          <cell r="B21" t="str">
            <v>WINNERS</v>
          </cell>
        </row>
        <row r="22">
          <cell r="A22">
            <v>14</v>
          </cell>
          <cell r="B22" t="str">
            <v>NORTE PATIN</v>
          </cell>
        </row>
        <row r="23">
          <cell r="A23">
            <v>15</v>
          </cell>
          <cell r="B23" t="str">
            <v>PUMAS SOBRE RUEDAS</v>
          </cell>
        </row>
        <row r="24">
          <cell r="A24">
            <v>16</v>
          </cell>
          <cell r="B24" t="str">
            <v>OCAÑA SOBRE RUEDAS</v>
          </cell>
        </row>
        <row r="25">
          <cell r="A25">
            <v>17</v>
          </cell>
          <cell r="B25" t="str">
            <v>RAPIDOS Y FURIOSOS</v>
          </cell>
        </row>
        <row r="26">
          <cell r="A26">
            <v>18</v>
          </cell>
          <cell r="B26" t="str">
            <v>RUEDAS DEL NORTE</v>
          </cell>
        </row>
        <row r="27">
          <cell r="A27">
            <v>19</v>
          </cell>
          <cell r="B27" t="str">
            <v>LOS TITANES</v>
          </cell>
        </row>
      </sheetData>
      <sheetData sheetId="125">
        <row r="6">
          <cell r="A6"/>
          <cell r="B6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WINNERS</v>
          </cell>
        </row>
        <row r="13">
          <cell r="A13">
            <v>5</v>
          </cell>
          <cell r="B13" t="str">
            <v>NORTH SKATE</v>
          </cell>
        </row>
        <row r="14">
          <cell r="A14">
            <v>6</v>
          </cell>
          <cell r="B14" t="str">
            <v>NORTE PATIN</v>
          </cell>
        </row>
        <row r="15">
          <cell r="A15">
            <v>7</v>
          </cell>
          <cell r="B15" t="str">
            <v>REAL JUEGO LIMPIO</v>
          </cell>
        </row>
        <row r="16">
          <cell r="A16">
            <v>8</v>
          </cell>
          <cell r="B16" t="str">
            <v>TIGRES EN LINEA</v>
          </cell>
        </row>
        <row r="17">
          <cell r="A17">
            <v>9</v>
          </cell>
          <cell r="B17" t="str">
            <v>FENIX ONFIRE</v>
          </cell>
        </row>
        <row r="18">
          <cell r="A18">
            <v>10</v>
          </cell>
          <cell r="B18" t="str">
            <v>TITANES EN LINEA</v>
          </cell>
        </row>
        <row r="19">
          <cell r="A19">
            <v>11</v>
          </cell>
          <cell r="B19" t="str">
            <v>PUMAS SOBRE RUEDAS</v>
          </cell>
        </row>
        <row r="20">
          <cell r="A20">
            <v>12</v>
          </cell>
          <cell r="B20" t="str">
            <v>SKATE SPEED</v>
          </cell>
        </row>
        <row r="21">
          <cell r="A21">
            <v>13</v>
          </cell>
          <cell r="B21" t="str">
            <v>ROLLER ATALAYA</v>
          </cell>
        </row>
        <row r="22">
          <cell r="A22">
            <v>14</v>
          </cell>
          <cell r="B22" t="str">
            <v>RAPIDOS Y FURIOSOS</v>
          </cell>
        </row>
        <row r="23">
          <cell r="A23">
            <v>15</v>
          </cell>
          <cell r="B23" t="str">
            <v>FLASH STAR</v>
          </cell>
        </row>
        <row r="24">
          <cell r="A24">
            <v>16</v>
          </cell>
          <cell r="B24" t="str">
            <v>RUEDAS DEL NORTE</v>
          </cell>
        </row>
        <row r="25">
          <cell r="A25">
            <v>17</v>
          </cell>
          <cell r="B25" t="str">
            <v>OCAÑA SOBRE RUEDAS</v>
          </cell>
        </row>
        <row r="26">
          <cell r="A26">
            <v>18</v>
          </cell>
          <cell r="B26" t="str">
            <v>SKATE ELITE</v>
          </cell>
        </row>
        <row r="27">
          <cell r="A27">
            <v>19</v>
          </cell>
          <cell r="B27" t="str">
            <v>LOS TITANES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ORTADA (2)"/>
      <sheetName val="P1-7D"/>
      <sheetName val="P2-7D"/>
      <sheetName val="P3-7D"/>
      <sheetName val="P4-7D"/>
      <sheetName val="P5-7D"/>
      <sheetName val="7D"/>
      <sheetName val="P1-7V"/>
      <sheetName val="P2-7V"/>
      <sheetName val="P3-7V"/>
      <sheetName val="P4-7V"/>
      <sheetName val="P5-7V"/>
      <sheetName val="7V"/>
      <sheetName val="P1-8D"/>
      <sheetName val="P2-8D"/>
      <sheetName val="P3-8D"/>
      <sheetName val="P4-8D"/>
      <sheetName val="P5-8D"/>
      <sheetName val="8D"/>
      <sheetName val="P1-8V"/>
      <sheetName val="P2-8V"/>
      <sheetName val="P3-8V"/>
      <sheetName val="P4-8V"/>
      <sheetName val="P5-8V"/>
      <sheetName val="8V"/>
      <sheetName val="P1-9D"/>
      <sheetName val="P2-9D"/>
      <sheetName val="P3-9D"/>
      <sheetName val="P4-9D"/>
      <sheetName val="P5-9D"/>
      <sheetName val="9D"/>
      <sheetName val="P1-9V"/>
      <sheetName val="P2-9V"/>
      <sheetName val="P3-9V"/>
      <sheetName val="P4-9V"/>
      <sheetName val="P5-9V"/>
      <sheetName val="9V"/>
      <sheetName val="P1-10D"/>
      <sheetName val="P2-10D"/>
      <sheetName val="P3-10D"/>
      <sheetName val="P4-10D"/>
      <sheetName val="P5-10D"/>
      <sheetName val="10D"/>
      <sheetName val="P1-10V"/>
      <sheetName val="P2-10V"/>
      <sheetName val="P3-10V"/>
      <sheetName val="P4-10V"/>
      <sheetName val="P5-10V"/>
      <sheetName val="10V"/>
      <sheetName val="MENORES"/>
      <sheetName val="MENORES2"/>
      <sheetName val="P1-11D"/>
      <sheetName val="P2-11D"/>
      <sheetName val="P3-11D"/>
      <sheetName val="P4-11D"/>
      <sheetName val="P5-11D"/>
      <sheetName val="11D"/>
      <sheetName val="P1-11V"/>
      <sheetName val="P2-11V"/>
      <sheetName val="P3-11V"/>
      <sheetName val="P4-11V"/>
      <sheetName val="P5-11V"/>
      <sheetName val="11V"/>
      <sheetName val="P1-12D"/>
      <sheetName val="P2-12D"/>
      <sheetName val="P3-12D"/>
      <sheetName val="P4-12D"/>
      <sheetName val="P5-12D"/>
      <sheetName val="12D"/>
      <sheetName val="P1-12V"/>
      <sheetName val="P2-12V"/>
      <sheetName val="P3-12V"/>
      <sheetName val="P4-12V"/>
      <sheetName val="P5-12V"/>
      <sheetName val="12V"/>
      <sheetName val="P1-JD"/>
      <sheetName val="P2-JD"/>
      <sheetName val="P3-JD"/>
      <sheetName val="P4-JD"/>
      <sheetName val="P5-JD"/>
      <sheetName val="JD"/>
      <sheetName val="P1-JV"/>
      <sheetName val="P2-JV"/>
      <sheetName val="P3-JV"/>
      <sheetName val="P4-JV"/>
      <sheetName val="P5-JV"/>
      <sheetName val="JV"/>
      <sheetName val="TRANSICION"/>
      <sheetName val="TRANSICION2"/>
      <sheetName val="P1-UD"/>
      <sheetName val="P2-UD"/>
      <sheetName val="P3-UD"/>
      <sheetName val="P4-UD"/>
      <sheetName val="P5-UD"/>
      <sheetName val="UD"/>
      <sheetName val="P1-UV"/>
      <sheetName val="P2-UV"/>
      <sheetName val="P3-UV"/>
      <sheetName val="P4-UV"/>
      <sheetName val="P5-UV"/>
      <sheetName val="UV"/>
      <sheetName val="UNICA"/>
      <sheetName val="UNICA2"/>
      <sheetName val="GENERAL"/>
      <sheetName val="GENERAL2"/>
      <sheetName val="P1-11D (2)"/>
      <sheetName val="P2-11D (2)"/>
      <sheetName val="P3-11D (2)"/>
      <sheetName val="P4-11D (2)"/>
      <sheetName val="P5-11D (2)"/>
      <sheetName val="11D (2)"/>
      <sheetName val="P1-11V (2)"/>
      <sheetName val="P2-11V (2)"/>
      <sheetName val="P3-11V (3)"/>
      <sheetName val="P4-11V (2)"/>
      <sheetName val="P5-11V (2)"/>
      <sheetName val="11V (2)"/>
      <sheetName val="P1-12D (2)"/>
      <sheetName val="P2-12D (2)"/>
      <sheetName val="P3-12D (2)"/>
      <sheetName val="P4-12D (2)"/>
      <sheetName val="P5-12D (2)"/>
      <sheetName val="12D (2)"/>
      <sheetName val="P1-12V (2)"/>
      <sheetName val="P2-12V (2)"/>
      <sheetName val="P3-12V (2)"/>
      <sheetName val="P4-12V (2)"/>
      <sheetName val="P5-12V (2)"/>
      <sheetName val="12V (2)"/>
      <sheetName val="P1-UD (2)"/>
      <sheetName val="P2-UD (2)"/>
      <sheetName val="P3-UD (2)"/>
      <sheetName val="P4-UD (2)"/>
      <sheetName val="P5-UD (2)"/>
      <sheetName val="UD (2)"/>
      <sheetName val="P1-UV (2)"/>
      <sheetName val="P2-UV (2)"/>
      <sheetName val="P3-UV (2)"/>
      <sheetName val="P4-UV (2)"/>
      <sheetName val="P5-UV (2)"/>
      <sheetName val="UV (2)"/>
    </sheetNames>
    <sheetDataSet>
      <sheetData sheetId="0"/>
      <sheetData sheetId="1"/>
      <sheetData sheetId="2"/>
      <sheetData sheetId="3"/>
      <sheetData sheetId="4">
        <row r="5">
          <cell r="C5" t="str">
            <v>HAB</v>
          </cell>
          <cell r="E5" t="str">
            <v>VXC</v>
          </cell>
          <cell r="G5" t="str">
            <v>PTOS</v>
          </cell>
          <cell r="I5" t="str">
            <v>REM</v>
          </cell>
          <cell r="K5" t="str">
            <v>ELM</v>
          </cell>
        </row>
        <row r="7">
          <cell r="C7" t="str">
            <v>1LAP</v>
          </cell>
          <cell r="E7" t="str">
            <v>PTOS</v>
          </cell>
          <cell r="G7">
            <v>200</v>
          </cell>
          <cell r="I7">
            <v>1000</v>
          </cell>
          <cell r="K7" t="str">
            <v>ELM</v>
          </cell>
        </row>
      </sheetData>
      <sheetData sheetId="5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II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  <row r="52">
          <cell r="A52">
            <v>51</v>
          </cell>
          <cell r="D52"/>
        </row>
        <row r="53">
          <cell r="A53">
            <v>52</v>
          </cell>
          <cell r="D53"/>
        </row>
        <row r="54">
          <cell r="A54">
            <v>53</v>
          </cell>
          <cell r="D54"/>
        </row>
        <row r="55">
          <cell r="A55">
            <v>54</v>
          </cell>
          <cell r="D55"/>
        </row>
        <row r="56">
          <cell r="A56">
            <v>55</v>
          </cell>
          <cell r="D56"/>
        </row>
        <row r="57">
          <cell r="A57">
            <v>56</v>
          </cell>
          <cell r="D57"/>
        </row>
        <row r="58">
          <cell r="A58">
            <v>57</v>
          </cell>
          <cell r="D58"/>
        </row>
        <row r="59">
          <cell r="A59">
            <v>58</v>
          </cell>
          <cell r="D59"/>
        </row>
        <row r="60">
          <cell r="A60">
            <v>59</v>
          </cell>
          <cell r="D60"/>
        </row>
        <row r="61">
          <cell r="A61">
            <v>60</v>
          </cell>
          <cell r="D61"/>
        </row>
        <row r="62">
          <cell r="A62">
            <v>61</v>
          </cell>
          <cell r="D62"/>
        </row>
        <row r="63">
          <cell r="A63">
            <v>62</v>
          </cell>
          <cell r="D63"/>
        </row>
        <row r="64">
          <cell r="A64">
            <v>63</v>
          </cell>
          <cell r="D64"/>
        </row>
        <row r="65">
          <cell r="A65">
            <v>64</v>
          </cell>
          <cell r="D65"/>
        </row>
        <row r="66">
          <cell r="A66">
            <v>65</v>
          </cell>
          <cell r="D66"/>
        </row>
        <row r="67">
          <cell r="A67">
            <v>66</v>
          </cell>
          <cell r="D67"/>
        </row>
        <row r="68">
          <cell r="A68">
            <v>67</v>
          </cell>
          <cell r="D68"/>
        </row>
        <row r="69">
          <cell r="A69">
            <v>68</v>
          </cell>
          <cell r="D69"/>
        </row>
        <row r="70">
          <cell r="A70">
            <v>69</v>
          </cell>
          <cell r="D70"/>
        </row>
        <row r="71">
          <cell r="A71">
            <v>70</v>
          </cell>
          <cell r="D71"/>
        </row>
        <row r="72">
          <cell r="A72">
            <v>71</v>
          </cell>
          <cell r="D72"/>
        </row>
        <row r="73">
          <cell r="A73">
            <v>72</v>
          </cell>
          <cell r="D73"/>
        </row>
        <row r="74">
          <cell r="A74">
            <v>73</v>
          </cell>
          <cell r="D74"/>
        </row>
        <row r="75">
          <cell r="A75">
            <v>74</v>
          </cell>
          <cell r="D75"/>
        </row>
        <row r="76">
          <cell r="A76">
            <v>75</v>
          </cell>
          <cell r="D76"/>
        </row>
        <row r="77">
          <cell r="A77">
            <v>76</v>
          </cell>
          <cell r="D77"/>
        </row>
        <row r="78">
          <cell r="A78">
            <v>77</v>
          </cell>
          <cell r="D78"/>
        </row>
        <row r="79">
          <cell r="A79">
            <v>78</v>
          </cell>
          <cell r="D79"/>
        </row>
        <row r="80">
          <cell r="A80">
            <v>79</v>
          </cell>
          <cell r="D80"/>
        </row>
        <row r="81">
          <cell r="A81">
            <v>80</v>
          </cell>
          <cell r="D81"/>
        </row>
        <row r="82">
          <cell r="A82">
            <v>81</v>
          </cell>
          <cell r="D82"/>
        </row>
        <row r="83">
          <cell r="A83">
            <v>82</v>
          </cell>
          <cell r="D83"/>
        </row>
        <row r="84">
          <cell r="A84">
            <v>83</v>
          </cell>
          <cell r="D84"/>
        </row>
        <row r="85">
          <cell r="A85">
            <v>84</v>
          </cell>
          <cell r="D85"/>
        </row>
        <row r="86">
          <cell r="A86">
            <v>85</v>
          </cell>
          <cell r="D86"/>
        </row>
        <row r="87">
          <cell r="A87">
            <v>86</v>
          </cell>
          <cell r="D87"/>
        </row>
        <row r="88">
          <cell r="A88">
            <v>87</v>
          </cell>
          <cell r="D88"/>
        </row>
        <row r="89">
          <cell r="A89">
            <v>88</v>
          </cell>
          <cell r="D89"/>
        </row>
        <row r="90">
          <cell r="A90">
            <v>89</v>
          </cell>
          <cell r="D90"/>
        </row>
        <row r="91">
          <cell r="A91">
            <v>90</v>
          </cell>
          <cell r="D91"/>
        </row>
        <row r="92">
          <cell r="A92">
            <v>91</v>
          </cell>
          <cell r="D92"/>
        </row>
        <row r="93">
          <cell r="A93">
            <v>92</v>
          </cell>
          <cell r="D93"/>
        </row>
        <row r="94">
          <cell r="A94">
            <v>93</v>
          </cell>
          <cell r="D94"/>
        </row>
        <row r="95">
          <cell r="A95">
            <v>94</v>
          </cell>
          <cell r="D95"/>
        </row>
        <row r="96">
          <cell r="A96">
            <v>95</v>
          </cell>
          <cell r="D96"/>
        </row>
        <row r="97">
          <cell r="A97">
            <v>96</v>
          </cell>
          <cell r="D97"/>
        </row>
        <row r="98">
          <cell r="A98">
            <v>97</v>
          </cell>
          <cell r="D98"/>
        </row>
        <row r="99">
          <cell r="A99">
            <v>98</v>
          </cell>
          <cell r="D99"/>
        </row>
        <row r="100">
          <cell r="A100">
            <v>99</v>
          </cell>
          <cell r="D100"/>
        </row>
      </sheetData>
      <sheetData sheetId="6"/>
      <sheetData sheetId="7"/>
      <sheetData sheetId="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 xml:space="preserve">EYLIN CAMILA APARICIO ORTIZ </v>
          </cell>
        </row>
        <row r="12">
          <cell r="A12">
            <v>4</v>
          </cell>
          <cell r="D12" t="str">
            <v>EMILY VALERIA SALINAS ROZO</v>
          </cell>
        </row>
        <row r="13">
          <cell r="A13">
            <v>5</v>
          </cell>
          <cell r="D13" t="str">
            <v xml:space="preserve">PAULA ALVIAREZ </v>
          </cell>
        </row>
        <row r="14">
          <cell r="A14">
            <v>6</v>
          </cell>
          <cell r="D14" t="str">
            <v>ANGELA MARIANA CERA RINCÓN</v>
          </cell>
        </row>
        <row r="15">
          <cell r="A15">
            <v>7</v>
          </cell>
          <cell r="D15" t="str">
            <v>EVELYN KATLEYHA ASCANIO ROCHEL</v>
          </cell>
        </row>
        <row r="16">
          <cell r="A16">
            <v>8</v>
          </cell>
          <cell r="D16" t="str">
            <v>SARA VALENTINA BONILLA</v>
          </cell>
        </row>
        <row r="17">
          <cell r="A17">
            <v>9</v>
          </cell>
          <cell r="D17" t="str">
            <v>LUISA ISABEL GALVAN GARCIA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EYLIN CAMILA APARICIO ORTIZ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SARA VALENTINA BONILLA</v>
          </cell>
        </row>
        <row r="13">
          <cell r="A13">
            <v>5</v>
          </cell>
          <cell r="D13" t="str">
            <v>LUISA ISABEL GALVAN GARCIA</v>
          </cell>
        </row>
        <row r="14">
          <cell r="A14">
            <v>6</v>
          </cell>
          <cell r="D14" t="str">
            <v>EMILY VALERIA SALINAS ROZO</v>
          </cell>
        </row>
        <row r="15">
          <cell r="A15">
            <v>7</v>
          </cell>
          <cell r="D15" t="str">
            <v>EVELYN KATLEYHA ASCANIO ROCHEL</v>
          </cell>
        </row>
        <row r="16">
          <cell r="A16">
            <v>8</v>
          </cell>
          <cell r="D16" t="str">
            <v xml:space="preserve">PAULA ALVIAREZ </v>
          </cell>
        </row>
        <row r="17">
          <cell r="A17">
            <v>9</v>
          </cell>
          <cell r="D17" t="str">
            <v>ANGELA MARIANA CERA RINCÓN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LUISA ISABEL GALVAN GARCIA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 xml:space="preserve">EYLIN CAMILA APARICIO ORTIZ 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SARA VALENTINA BONILLA</v>
          </cell>
        </row>
        <row r="15">
          <cell r="A15">
            <v>7</v>
          </cell>
          <cell r="D15" t="str">
            <v>ANGELA MARIANA CERA RINCÓN</v>
          </cell>
        </row>
        <row r="16">
          <cell r="A16">
            <v>8</v>
          </cell>
          <cell r="D16" t="str">
            <v xml:space="preserve">PAULA ALVIAREZ </v>
          </cell>
        </row>
        <row r="17">
          <cell r="A17">
            <v>9</v>
          </cell>
          <cell r="D17" t="str">
            <v>EVELYN KATLEYHA ASCANIO ROCHEL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 xml:space="preserve">EYLIN CAMILA APARICIO ORTIZ </v>
          </cell>
        </row>
        <row r="12">
          <cell r="A12">
            <v>4</v>
          </cell>
          <cell r="D12" t="str">
            <v>LUISA ISABEL GALVAN GARCIA</v>
          </cell>
        </row>
        <row r="13">
          <cell r="A13">
            <v>5</v>
          </cell>
          <cell r="D13" t="str">
            <v>SARA VALENTINA BONILLA</v>
          </cell>
        </row>
        <row r="14">
          <cell r="A14">
            <v>6</v>
          </cell>
          <cell r="D14" t="str">
            <v>EMILY VALERIA SALINAS ROZO</v>
          </cell>
        </row>
        <row r="15">
          <cell r="A15">
            <v>7</v>
          </cell>
          <cell r="D15" t="str">
            <v>EVELYN KATLEYHA ASCANIO ROCHEL</v>
          </cell>
        </row>
        <row r="16">
          <cell r="A16">
            <v>8</v>
          </cell>
          <cell r="D16" t="str">
            <v xml:space="preserve">PAULA ALVIAREZ </v>
          </cell>
        </row>
        <row r="17">
          <cell r="A17">
            <v>9</v>
          </cell>
          <cell r="D17" t="str">
            <v>ANGELA MARIANA CERA RINCÓN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EYLIN CAMILA APARICIO ORTIZ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LUISA ISABEL GALVAN GARCIA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SARA VALENTINA BONILLA</v>
          </cell>
        </row>
        <row r="15">
          <cell r="A15">
            <v>7</v>
          </cell>
          <cell r="D15" t="str">
            <v>ANGELA MARIANA CERA RINCÓN</v>
          </cell>
        </row>
        <row r="16">
          <cell r="A16">
            <v>8</v>
          </cell>
          <cell r="D16" t="str">
            <v>EVELYN KATLEYHA ASCANIO ROCHEL</v>
          </cell>
        </row>
        <row r="17">
          <cell r="A17">
            <v>9</v>
          </cell>
          <cell r="D17" t="str">
            <v xml:space="preserve">PAULA ALVIAREZ 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3"/>
      <sheetData sheetId="1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5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7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9"/>
      <sheetData sheetId="2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JADE VALERYA ARENAS BOTIA</v>
          </cell>
        </row>
        <row r="11">
          <cell r="A11">
            <v>3</v>
          </cell>
          <cell r="D11" t="str">
            <v>LOREN JULIANA CARRILLO CARRILLO</v>
          </cell>
        </row>
        <row r="12">
          <cell r="A12">
            <v>4</v>
          </cell>
          <cell r="D12" t="str">
            <v>ALESSANDRA DEL VALLE PEREIRA RAMIREZ</v>
          </cell>
        </row>
        <row r="13">
          <cell r="A13">
            <v>5</v>
          </cell>
          <cell r="D13" t="str">
            <v>SAMANTHA TORRADO MONROY</v>
          </cell>
        </row>
        <row r="14">
          <cell r="A14">
            <v>6</v>
          </cell>
          <cell r="D14" t="str">
            <v>LOREIDY DANIELA RODRÍGUEZ CRISTANCHO</v>
          </cell>
        </row>
        <row r="15">
          <cell r="A15">
            <v>7</v>
          </cell>
          <cell r="D15" t="str">
            <v>WENDY ITZEL CAICEDO CAMARGO</v>
          </cell>
        </row>
        <row r="16">
          <cell r="A16">
            <v>8</v>
          </cell>
          <cell r="D16" t="str">
            <v>ISABELA HERNANDEZ PEREZ</v>
          </cell>
        </row>
        <row r="17">
          <cell r="A17">
            <v>9</v>
          </cell>
          <cell r="D17" t="str">
            <v xml:space="preserve">VALERY LUCIANA SOLANO TORRES </v>
          </cell>
        </row>
        <row r="18">
          <cell r="A18">
            <v>10</v>
          </cell>
          <cell r="D18" t="str">
            <v>ANGELICA VARGAS MOLINA</v>
          </cell>
        </row>
        <row r="19">
          <cell r="A19">
            <v>11</v>
          </cell>
          <cell r="D19" t="str">
            <v>SHAROLL SOFIA RODRIGUEZ</v>
          </cell>
        </row>
        <row r="20">
          <cell r="A20">
            <v>12</v>
          </cell>
          <cell r="D20" t="str">
            <v>ASHLEY SALOME CORREDOR ALVERNIA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LOREIDY DANIELA RODRÍGUEZ CRISTANCHO</v>
          </cell>
        </row>
        <row r="10">
          <cell r="A10">
            <v>2</v>
          </cell>
          <cell r="D10" t="str">
            <v>ALESSANDRA DEL VALLE PEREIRA RAMIREZ</v>
          </cell>
        </row>
        <row r="11">
          <cell r="A11">
            <v>3</v>
          </cell>
          <cell r="D11" t="str">
            <v>JADE VALERYA ARENAS BOTIA</v>
          </cell>
        </row>
        <row r="12">
          <cell r="A12">
            <v>4</v>
          </cell>
          <cell r="D12" t="str">
            <v>ANGELICA VARGAS MOLINA</v>
          </cell>
        </row>
        <row r="13">
          <cell r="A13">
            <v>5</v>
          </cell>
          <cell r="D13" t="str">
            <v>ISABELA HERNANDEZ PEREZ</v>
          </cell>
        </row>
        <row r="14">
          <cell r="A14">
            <v>6</v>
          </cell>
          <cell r="D14" t="str">
            <v>SARA ANTOLLENA PEÑA BAEZ</v>
          </cell>
        </row>
        <row r="15">
          <cell r="A15">
            <v>7</v>
          </cell>
          <cell r="D15" t="str">
            <v>WENDY ITZEL CAICEDO CAMARGO</v>
          </cell>
        </row>
        <row r="16">
          <cell r="A16">
            <v>8</v>
          </cell>
          <cell r="D16" t="str">
            <v>LOREN JULIANA CARRILLO CARRILLO</v>
          </cell>
        </row>
        <row r="17">
          <cell r="A17">
            <v>9</v>
          </cell>
          <cell r="D17" t="str">
            <v>SHAROLL SOFIA RODRIGUEZ</v>
          </cell>
        </row>
        <row r="18">
          <cell r="A18">
            <v>10</v>
          </cell>
          <cell r="D18" t="str">
            <v xml:space="preserve">VALERY LUCIANA SOLANO TORRES </v>
          </cell>
        </row>
        <row r="19">
          <cell r="A19">
            <v>11</v>
          </cell>
          <cell r="D19" t="str">
            <v>ASHLEY SALOME CORREDOR ALVERNIA</v>
          </cell>
        </row>
        <row r="20">
          <cell r="A20">
            <v>12</v>
          </cell>
          <cell r="D20" t="str">
            <v>SAMANTHA TORRADO MONROY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ANGELICA VARGAS MOLINA</v>
          </cell>
        </row>
        <row r="11">
          <cell r="A11">
            <v>3</v>
          </cell>
          <cell r="D11" t="str">
            <v>LOREN JULIANA CARRILLO CARRILLO</v>
          </cell>
        </row>
        <row r="12">
          <cell r="A12">
            <v>4</v>
          </cell>
          <cell r="D12" t="str">
            <v>SAMANTHA TORRADO MONROY</v>
          </cell>
        </row>
        <row r="13">
          <cell r="A13">
            <v>5</v>
          </cell>
          <cell r="D13" t="str">
            <v>ASHLEY SALOME CORREDOR ALVERNIA</v>
          </cell>
        </row>
        <row r="14">
          <cell r="A14">
            <v>6</v>
          </cell>
          <cell r="D14" t="str">
            <v>ALESSANDRA DEL VALLE PEREIRA RAMIREZ</v>
          </cell>
        </row>
        <row r="15">
          <cell r="A15">
            <v>7</v>
          </cell>
          <cell r="D15" t="str">
            <v>WENDY ITZEL CAICEDO CAMARGO</v>
          </cell>
        </row>
        <row r="16">
          <cell r="A16">
            <v>8</v>
          </cell>
          <cell r="D16" t="str">
            <v>JADE VALERYA ARENAS BOTIA</v>
          </cell>
        </row>
        <row r="17">
          <cell r="A17">
            <v>9</v>
          </cell>
          <cell r="D17" t="str">
            <v>LOREIDY DANIELA RODRÍGUEZ CRISTANCHO</v>
          </cell>
        </row>
        <row r="18">
          <cell r="A18">
            <v>10</v>
          </cell>
          <cell r="D18" t="str">
            <v>ISABELA HERNANDEZ PEREZ</v>
          </cell>
        </row>
        <row r="19">
          <cell r="A19">
            <v>11</v>
          </cell>
          <cell r="D19" t="str">
            <v>SHAROLL SOFIA RODRIGUEZ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3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ANGELICA VARGAS MOLINA</v>
          </cell>
        </row>
        <row r="11">
          <cell r="A11">
            <v>3</v>
          </cell>
          <cell r="D11" t="str">
            <v>ALESSANDRA DEL VALLE PEREIRA RAMIREZ</v>
          </cell>
        </row>
        <row r="12">
          <cell r="A12">
            <v>4</v>
          </cell>
          <cell r="D12" t="str">
            <v>ISABELA HERNANDEZ PEREZ</v>
          </cell>
        </row>
        <row r="13">
          <cell r="A13">
            <v>5</v>
          </cell>
          <cell r="D13" t="str">
            <v>JADE VALERYA ARENAS BOTIA</v>
          </cell>
        </row>
        <row r="14">
          <cell r="A14">
            <v>6</v>
          </cell>
          <cell r="D14" t="str">
            <v>LOREIDY DANIELA RODRÍGUEZ CRISTANCHO</v>
          </cell>
        </row>
        <row r="15">
          <cell r="A15">
            <v>7</v>
          </cell>
          <cell r="D15" t="str">
            <v>WENDY ITZEL CAICEDO CAMARGO</v>
          </cell>
        </row>
        <row r="16">
          <cell r="A16">
            <v>8</v>
          </cell>
          <cell r="D16" t="str">
            <v>SHAROLL SOFIA RODRIGUEZ</v>
          </cell>
        </row>
        <row r="17">
          <cell r="A17">
            <v>9</v>
          </cell>
          <cell r="D17" t="str">
            <v>SAMANTHA TORRADO MONROY</v>
          </cell>
        </row>
        <row r="18">
          <cell r="A18">
            <v>10</v>
          </cell>
          <cell r="D18" t="str">
            <v>LOREN JULIANA CARRILLO CARRILLO</v>
          </cell>
        </row>
        <row r="19">
          <cell r="A19">
            <v>11</v>
          </cell>
          <cell r="D19" t="str">
            <v>ASHLEY SALOME CORREDOR ALVERNIA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LOREN JULIANA CARRILLO CARRILLO</v>
          </cell>
        </row>
        <row r="11">
          <cell r="A11">
            <v>3</v>
          </cell>
          <cell r="D11" t="str">
            <v>LOREIDY DANIELA RODRÍGUEZ CRISTANCHO</v>
          </cell>
        </row>
        <row r="12">
          <cell r="A12">
            <v>4</v>
          </cell>
          <cell r="D12" t="str">
            <v>ISABELA HERNANDEZ PEREZ</v>
          </cell>
        </row>
        <row r="13">
          <cell r="A13">
            <v>5</v>
          </cell>
          <cell r="D13" t="str">
            <v>WENDY ITZEL CAICEDO CAMARGO</v>
          </cell>
        </row>
        <row r="14">
          <cell r="A14">
            <v>6</v>
          </cell>
          <cell r="D14" t="str">
            <v>SAMANTHA TORRADO MONROY</v>
          </cell>
        </row>
        <row r="15">
          <cell r="A15">
            <v>7</v>
          </cell>
          <cell r="D15" t="str">
            <v>ANGELICA VARGAS MOLINA</v>
          </cell>
        </row>
        <row r="16">
          <cell r="A16">
            <v>8</v>
          </cell>
          <cell r="D16" t="str">
            <v>JADE VALERYA ARENAS BOTIA</v>
          </cell>
        </row>
        <row r="17">
          <cell r="A17">
            <v>9</v>
          </cell>
          <cell r="D17" t="str">
            <v>SHAROLL SOFIA RODRIGUEZ</v>
          </cell>
        </row>
        <row r="18">
          <cell r="A18">
            <v>10</v>
          </cell>
          <cell r="D18" t="str">
            <v xml:space="preserve">VALERY LUCIANA SOLANO TORRES </v>
          </cell>
        </row>
        <row r="19">
          <cell r="A19">
            <v>11</v>
          </cell>
          <cell r="D19" t="str">
            <v>ASHLEY SALOME CORREDOR ALVERNIA</v>
          </cell>
        </row>
        <row r="20">
          <cell r="A20">
            <v>12</v>
          </cell>
          <cell r="D20" t="str">
            <v>ALESSANDRA DEL VALLE PEREIRA RAMIREZ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5"/>
      <sheetData sheetId="2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DIEGO CACUA RODRIGUEZ</v>
          </cell>
        </row>
        <row r="10">
          <cell r="A10">
            <v>2</v>
          </cell>
          <cell r="D10" t="str">
            <v>NICOLAS PEREZ PUELLO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JEAN PAUL CANO TARAZONA</v>
          </cell>
        </row>
        <row r="13">
          <cell r="A13">
            <v>5</v>
          </cell>
          <cell r="D13" t="str">
            <v>JUAN FELIPE RANGEL OVALLE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 xml:space="preserve">SANTIAGO FERLEY MALDONADO 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7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FELIPE RANGEL OVALLE</v>
          </cell>
        </row>
        <row r="10">
          <cell r="A10">
            <v>2</v>
          </cell>
          <cell r="D10" t="str">
            <v>NICOLAS PEREZ PUELLO</v>
          </cell>
        </row>
        <row r="11">
          <cell r="A11">
            <v>3</v>
          </cell>
          <cell r="D11" t="str">
            <v xml:space="preserve">SANTIAGO FERLEY MALDONADO 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JEAN PAUL CANO TARAZONA</v>
          </cell>
        </row>
        <row r="14">
          <cell r="A14">
            <v>6</v>
          </cell>
          <cell r="D14" t="str">
            <v>JUAN ALEJANDRO ACEVEDO RAMIREZ</v>
          </cell>
        </row>
        <row r="15">
          <cell r="A15">
            <v>7</v>
          </cell>
          <cell r="D15" t="str">
            <v>LEYNER RODOLFO PEREZ SIERRA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 xml:space="preserve">SANTIAGO FERLEY MALDONADO </v>
          </cell>
        </row>
        <row r="13">
          <cell r="A13">
            <v>5</v>
          </cell>
          <cell r="D13" t="str">
            <v>JUAN FELIPE RANGEL OVALLE</v>
          </cell>
        </row>
        <row r="14">
          <cell r="A14">
            <v>6</v>
          </cell>
          <cell r="D14" t="str">
            <v>JEAN PAUL CANO TARAZONA</v>
          </cell>
        </row>
        <row r="15">
          <cell r="A15">
            <v>7</v>
          </cell>
          <cell r="D15" t="str">
            <v>LEYNER RODOLFO PEREZ SIERRA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9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 xml:space="preserve">SANTIAGO FERLEY MALDONADO 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JEAN PAUL CANO TARAZONA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>JUAN FELIPE RANGEL OVALLE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 xml:space="preserve">SANTIAGO FERLEY MALDONADO 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>JEAN PAUL CANO TARAZONA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1"/>
      <sheetData sheetId="3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LINDA VALENTINA HERNANDEZ TRUJILLO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MARIA VALERIA TRILLOS DURAN</v>
          </cell>
        </row>
        <row r="12">
          <cell r="A12">
            <v>4</v>
          </cell>
          <cell r="D12" t="str">
            <v>ANGIE CAMILA TARAZONA ROSAS</v>
          </cell>
        </row>
        <row r="13">
          <cell r="A13">
            <v>5</v>
          </cell>
          <cell r="D13" t="str">
            <v>VELÚ ISABELA DÁLLEMAN LOTERO</v>
          </cell>
        </row>
        <row r="14">
          <cell r="A14">
            <v>6</v>
          </cell>
          <cell r="D14" t="str">
            <v>DANNA VALENTINA VELASCO CASTAÑEDA</v>
          </cell>
        </row>
        <row r="15">
          <cell r="A15">
            <v>7</v>
          </cell>
          <cell r="D15" t="str">
            <v>PAULA VALENTINA LARA COELLO</v>
          </cell>
        </row>
        <row r="16">
          <cell r="A16">
            <v>8</v>
          </cell>
          <cell r="D16" t="str">
            <v>VALERIA PALLARES NUÑES</v>
          </cell>
        </row>
        <row r="17">
          <cell r="A17">
            <v>9</v>
          </cell>
          <cell r="D17" t="str">
            <v>SALOME RAMOS LEON</v>
          </cell>
        </row>
        <row r="18">
          <cell r="A18">
            <v>10</v>
          </cell>
          <cell r="D18" t="str">
            <v>SHEYLA GABRIELA QUINTERO VILLAMIZAR</v>
          </cell>
        </row>
        <row r="19">
          <cell r="A19">
            <v>11</v>
          </cell>
          <cell r="D19" t="str">
            <v xml:space="preserve">JAIDY LINDSEY MOLINA MANZANO </v>
          </cell>
        </row>
        <row r="20">
          <cell r="A20">
            <v>12</v>
          </cell>
          <cell r="D20" t="str">
            <v>MARIANA ISABELLA CHAFARDETT GUERRERO</v>
          </cell>
        </row>
        <row r="21">
          <cell r="A21">
            <v>13</v>
          </cell>
          <cell r="D21" t="str">
            <v>PAOLA PEREZ</v>
          </cell>
        </row>
        <row r="22">
          <cell r="A22">
            <v>14</v>
          </cell>
          <cell r="D22" t="str">
            <v xml:space="preserve">SHARY DAYANNA PEÑARANDA JAIMES </v>
          </cell>
        </row>
        <row r="23">
          <cell r="A23">
            <v>15</v>
          </cell>
          <cell r="D23" t="str">
            <v>DANNA SOFIA YARURO MARTINEZ</v>
          </cell>
        </row>
        <row r="24">
          <cell r="A24">
            <v>16</v>
          </cell>
          <cell r="D24" t="str">
            <v>ASHLY ZARAY PALOMINO ORTIZ</v>
          </cell>
        </row>
        <row r="25">
          <cell r="A25">
            <v>17</v>
          </cell>
          <cell r="D25" t="str">
            <v>MARIA ISABELLA UREÑA ARANGUREN</v>
          </cell>
        </row>
        <row r="26">
          <cell r="A26">
            <v>18</v>
          </cell>
          <cell r="D26" t="str">
            <v>MARIAANGEL SANNA</v>
          </cell>
        </row>
        <row r="27">
          <cell r="A27">
            <v>19</v>
          </cell>
          <cell r="D27" t="str">
            <v>NICOLLE ALEXANDRA RIVERA JURADO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3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ANA CAMILA RODRIGUEZ CAMACHO </v>
          </cell>
        </row>
        <row r="10">
          <cell r="A10">
            <v>2</v>
          </cell>
          <cell r="D10" t="str">
            <v>MARIAANGEL SANNA</v>
          </cell>
        </row>
        <row r="11">
          <cell r="A11">
            <v>3</v>
          </cell>
          <cell r="D11" t="str">
            <v>PAULA VALENTINA LARA COELLO</v>
          </cell>
        </row>
        <row r="12">
          <cell r="A12">
            <v>4</v>
          </cell>
          <cell r="D12" t="str">
            <v>SHEYLA GABRIELA QUINTERO VILLAMIZAR</v>
          </cell>
        </row>
        <row r="13">
          <cell r="A13">
            <v>5</v>
          </cell>
          <cell r="D13" t="str">
            <v>SALOME RAMOS LEON</v>
          </cell>
        </row>
        <row r="14">
          <cell r="A14">
            <v>6</v>
          </cell>
          <cell r="D14" t="str">
            <v>VELÚ ISABELA DÁLLEMAN LOTERO</v>
          </cell>
        </row>
        <row r="15">
          <cell r="A15">
            <v>7</v>
          </cell>
          <cell r="D15" t="str">
            <v>ANGIE CAMILA TARAZONA ROSAS</v>
          </cell>
        </row>
        <row r="16">
          <cell r="A16">
            <v>8</v>
          </cell>
          <cell r="D16" t="str">
            <v>NICOLLE ALEXANDRA RIVERA JURADO</v>
          </cell>
        </row>
        <row r="17">
          <cell r="A17">
            <v>9</v>
          </cell>
          <cell r="D17" t="str">
            <v>PAOLA PEREZ</v>
          </cell>
        </row>
        <row r="18">
          <cell r="A18">
            <v>10</v>
          </cell>
          <cell r="D18" t="str">
            <v>DANNA VALENTINA VELASCO CASTAÑEDA</v>
          </cell>
        </row>
        <row r="19">
          <cell r="A19">
            <v>11</v>
          </cell>
          <cell r="D19" t="str">
            <v>MARIA VALERIA TRILLOS DURAN</v>
          </cell>
        </row>
        <row r="20">
          <cell r="A20">
            <v>12</v>
          </cell>
          <cell r="D20" t="str">
            <v>MARIA ISABELLA UREÑA ARANGUREN</v>
          </cell>
        </row>
        <row r="21">
          <cell r="A21">
            <v>13</v>
          </cell>
          <cell r="D21" t="str">
            <v>VALERIA PALLARES NUÑES</v>
          </cell>
        </row>
        <row r="22">
          <cell r="A22">
            <v>14</v>
          </cell>
          <cell r="D22" t="str">
            <v>MARIANA ISABELLA CHAFARDETT GUERRERO</v>
          </cell>
        </row>
        <row r="23">
          <cell r="A23">
            <v>15</v>
          </cell>
          <cell r="D23" t="str">
            <v>ASHLY ZARAY PALOMINO ORTIZ</v>
          </cell>
        </row>
        <row r="24">
          <cell r="A24">
            <v>16</v>
          </cell>
          <cell r="D24" t="str">
            <v>DANNA SOFIA YARURO MARTINEZ</v>
          </cell>
        </row>
        <row r="25">
          <cell r="A25">
            <v>17</v>
          </cell>
          <cell r="D25" t="str">
            <v>LINDA VALENTINA HERNANDEZ TRUJILLO</v>
          </cell>
        </row>
        <row r="26">
          <cell r="A26">
            <v>18</v>
          </cell>
          <cell r="D26" t="str">
            <v xml:space="preserve">SHARY DAYANNA PEÑARANDA JAIMES </v>
          </cell>
        </row>
        <row r="27">
          <cell r="A27">
            <v>19</v>
          </cell>
          <cell r="D27" t="str">
            <v xml:space="preserve">JAIDY LINDSEY MOLINA MANZANO 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1</v>
          </cell>
          <cell r="D10" t="str">
            <v xml:space="preserve">ANA CAMILA RODRIGUEZ CAMACHO </v>
          </cell>
        </row>
        <row r="11">
          <cell r="A11">
            <v>2</v>
          </cell>
          <cell r="D11" t="str">
            <v>MARIA VALERIA TRILLOS DURAN</v>
          </cell>
        </row>
        <row r="12">
          <cell r="A12">
            <v>2</v>
          </cell>
          <cell r="D12" t="str">
            <v>SALOME RAMOS LEON</v>
          </cell>
        </row>
        <row r="13">
          <cell r="A13">
            <v>3</v>
          </cell>
          <cell r="D13" t="str">
            <v>DANNA VALENTINA VELASCO CASTAÑEDA</v>
          </cell>
        </row>
        <row r="14">
          <cell r="A14">
            <v>3</v>
          </cell>
          <cell r="D14" t="str">
            <v>NICOLLE ALEXANDRA RIVERA JURADO</v>
          </cell>
        </row>
        <row r="15">
          <cell r="A15">
            <v>4</v>
          </cell>
          <cell r="D15" t="str">
            <v>VELÚ ISABELA DÁLLEMAN LOTERO</v>
          </cell>
        </row>
        <row r="16">
          <cell r="A16">
            <v>4</v>
          </cell>
          <cell r="D16" t="str">
            <v>SHEYLA GABRIELA QUINTERO VILLAMIZAR</v>
          </cell>
        </row>
        <row r="17">
          <cell r="A17">
            <v>5</v>
          </cell>
          <cell r="D17" t="str">
            <v xml:space="preserve">SHARY DAYANNA PEÑARANDA JAIMES </v>
          </cell>
        </row>
        <row r="18">
          <cell r="A18">
            <v>5</v>
          </cell>
          <cell r="D18" t="str">
            <v>MARIANA ISABELLA CHAFARDETT GUERRERO</v>
          </cell>
        </row>
        <row r="19">
          <cell r="A19">
            <v>6</v>
          </cell>
          <cell r="D19" t="str">
            <v>LINDA VALENTINA HERNANDEZ TRUJILLO</v>
          </cell>
        </row>
        <row r="20">
          <cell r="A20">
            <v>6</v>
          </cell>
          <cell r="D20" t="str">
            <v xml:space="preserve">JAIDY LINDSEY MOLINA MANZANO </v>
          </cell>
        </row>
        <row r="21">
          <cell r="A21">
            <v>7</v>
          </cell>
          <cell r="D21" t="str">
            <v>MARIA ISABELLA UREÑA ARANGUREN</v>
          </cell>
        </row>
        <row r="22">
          <cell r="A22">
            <v>7</v>
          </cell>
          <cell r="D22" t="str">
            <v>VALERIA PALLARES NUÑES</v>
          </cell>
        </row>
        <row r="23">
          <cell r="A23">
            <v>8</v>
          </cell>
          <cell r="D23" t="str">
            <v>ANGIE CAMILA TARAZONA ROSAS</v>
          </cell>
        </row>
        <row r="24">
          <cell r="A24">
            <v>8</v>
          </cell>
          <cell r="D24" t="str">
            <v>ASHLY ZARAY PALOMINO ORTIZ</v>
          </cell>
        </row>
        <row r="25">
          <cell r="A25">
            <v>9</v>
          </cell>
          <cell r="D25" t="str">
            <v>PAOLA PEREZ</v>
          </cell>
        </row>
        <row r="26">
          <cell r="A26">
            <v>9</v>
          </cell>
          <cell r="D26" t="str">
            <v>MARIAANGEL SANNA</v>
          </cell>
        </row>
        <row r="27">
          <cell r="A27">
            <v>10</v>
          </cell>
          <cell r="D27" t="str">
            <v>DANNA SOFIA YARURO MARTINEZ</v>
          </cell>
        </row>
        <row r="28">
          <cell r="A28">
            <v>10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5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 xml:space="preserve">ANA CAMILA RODRIGUEZ CAMACHO </v>
          </cell>
        </row>
        <row r="12">
          <cell r="A12">
            <v>4</v>
          </cell>
          <cell r="D12" t="str">
            <v>MARIA VALERIA TRILLOS DURAN</v>
          </cell>
        </row>
        <row r="13">
          <cell r="A13">
            <v>5</v>
          </cell>
          <cell r="D13" t="str">
            <v>VELÚ ISABELA DÁLLEMAN LOTERO</v>
          </cell>
        </row>
        <row r="14">
          <cell r="A14">
            <v>6</v>
          </cell>
          <cell r="D14" t="str">
            <v>SALOME RAMOS LEON</v>
          </cell>
        </row>
        <row r="15">
          <cell r="A15">
            <v>7</v>
          </cell>
          <cell r="D15" t="str">
            <v>ANGIE CAMILA TARAZONA ROSAS</v>
          </cell>
        </row>
        <row r="16">
          <cell r="A16">
            <v>8</v>
          </cell>
          <cell r="D16" t="str">
            <v>MARIANA ISABELLA CHAFARDETT GUERRERO</v>
          </cell>
        </row>
        <row r="17">
          <cell r="A17">
            <v>9</v>
          </cell>
          <cell r="D17" t="str">
            <v>LINDA VALENTINA HERNANDEZ TRUJILLO</v>
          </cell>
        </row>
        <row r="18">
          <cell r="A18">
            <v>10</v>
          </cell>
          <cell r="D18" t="str">
            <v>MARIA ISABELLA UREÑA ARANGUREN</v>
          </cell>
        </row>
        <row r="19">
          <cell r="A19">
            <v>11</v>
          </cell>
          <cell r="D19" t="str">
            <v>NICOLLE ALEXANDRA RIVERA JURADO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 xml:space="preserve">SHARY DAYANNA PEÑARANDA JAIMES </v>
          </cell>
        </row>
        <row r="22">
          <cell r="A22">
            <v>14</v>
          </cell>
          <cell r="D22" t="str">
            <v>SHEYLA GABRIELA QUINTERO VILLAMIZAR</v>
          </cell>
        </row>
        <row r="23">
          <cell r="A23">
            <v>15</v>
          </cell>
          <cell r="D23" t="str">
            <v xml:space="preserve">JAIDY LINDSEY MOLINA MANZANO </v>
          </cell>
        </row>
        <row r="24">
          <cell r="A24">
            <v>16</v>
          </cell>
          <cell r="D24" t="str">
            <v>VALERIA PALLARES NUÑES</v>
          </cell>
        </row>
        <row r="25">
          <cell r="A25">
            <v>17</v>
          </cell>
          <cell r="D25" t="str">
            <v>PAOLA PEREZ</v>
          </cell>
        </row>
        <row r="26">
          <cell r="A26">
            <v>18</v>
          </cell>
          <cell r="D26" t="str">
            <v>ASHLY ZARAY PALOMINO ORTIZ</v>
          </cell>
        </row>
        <row r="27">
          <cell r="A27">
            <v>19</v>
          </cell>
          <cell r="D27" t="str">
            <v>MARIAANGEL SANNA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1</v>
          </cell>
          <cell r="D10" t="str">
            <v xml:space="preserve">ANA CAMILA RODRIGUEZ CAMACHO </v>
          </cell>
        </row>
        <row r="11">
          <cell r="A11">
            <v>2</v>
          </cell>
          <cell r="D11" t="str">
            <v>DANNA VALENTINA VELASCO CASTAÑEDA</v>
          </cell>
        </row>
        <row r="12">
          <cell r="A12">
            <v>2</v>
          </cell>
          <cell r="D12" t="str">
            <v>SALOME RAMOS LEON</v>
          </cell>
        </row>
        <row r="13">
          <cell r="A13">
            <v>3</v>
          </cell>
          <cell r="D13" t="str">
            <v>MARIA VALERIA TRILLOS DURAN</v>
          </cell>
        </row>
        <row r="14">
          <cell r="A14">
            <v>3</v>
          </cell>
          <cell r="D14" t="str">
            <v>NICOLLE ALEXANDRA RIVERA JURADO</v>
          </cell>
        </row>
        <row r="15">
          <cell r="A15">
            <v>4</v>
          </cell>
          <cell r="D15" t="str">
            <v>VELÚ ISABELA DÁLLEMAN LOTERO</v>
          </cell>
        </row>
        <row r="16">
          <cell r="A16">
            <v>4</v>
          </cell>
          <cell r="D16" t="str">
            <v>MARIANA ISABELLA CHAFARDETT GUERRERO</v>
          </cell>
        </row>
        <row r="17">
          <cell r="A17">
            <v>5</v>
          </cell>
          <cell r="D17" t="str">
            <v>LINDA VALENTINA HERNANDEZ TRUJILLO</v>
          </cell>
        </row>
        <row r="18">
          <cell r="A18">
            <v>5</v>
          </cell>
          <cell r="D18" t="str">
            <v xml:space="preserve">JAIDY LINDSEY MOLINA MANZANO </v>
          </cell>
        </row>
        <row r="19">
          <cell r="A19">
            <v>6</v>
          </cell>
          <cell r="D19" t="str">
            <v xml:space="preserve">SHARY DAYANNA PEÑARANDA JAIMES </v>
          </cell>
        </row>
        <row r="20">
          <cell r="A20">
            <v>6</v>
          </cell>
          <cell r="D20" t="str">
            <v>VALERIA PALLARES NUÑES</v>
          </cell>
        </row>
        <row r="21">
          <cell r="A21">
            <v>7</v>
          </cell>
          <cell r="D21" t="str">
            <v>DANNA SOFIA YARURO MARTINEZ</v>
          </cell>
        </row>
        <row r="22">
          <cell r="A22">
            <v>7</v>
          </cell>
          <cell r="D22" t="str">
            <v>SHEYLA GABRIELA QUINTERO VILLAMIZAR</v>
          </cell>
        </row>
        <row r="23">
          <cell r="A23">
            <v>8</v>
          </cell>
          <cell r="D23" t="str">
            <v>PAOLA PEREZ</v>
          </cell>
        </row>
        <row r="24">
          <cell r="A24">
            <v>8</v>
          </cell>
          <cell r="D24" t="str">
            <v>ASHLY ZARAY PALOMINO ORTIZ</v>
          </cell>
        </row>
        <row r="25">
          <cell r="A25">
            <v>9</v>
          </cell>
          <cell r="D25" t="str">
            <v>MARIA ISABELLA UREÑA ARANGUREN</v>
          </cell>
        </row>
        <row r="26">
          <cell r="A26">
            <v>9</v>
          </cell>
          <cell r="D26" t="str">
            <v>MARIAANGEL SANNA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11</v>
          </cell>
          <cell r="D29" t="e">
            <v>#N/A</v>
          </cell>
        </row>
        <row r="30">
          <cell r="A30">
            <v>11</v>
          </cell>
          <cell r="D30" t="e">
            <v>#N/A</v>
          </cell>
        </row>
        <row r="31">
          <cell r="A31">
            <v>12</v>
          </cell>
          <cell r="D31" t="e">
            <v>#N/A</v>
          </cell>
        </row>
        <row r="32">
          <cell r="A32">
            <v>12</v>
          </cell>
          <cell r="D32" t="e">
            <v>#N/A</v>
          </cell>
        </row>
        <row r="33">
          <cell r="A33">
            <v>13</v>
          </cell>
          <cell r="D33" t="e">
            <v>#N/A</v>
          </cell>
        </row>
        <row r="34">
          <cell r="A34">
            <v>13</v>
          </cell>
          <cell r="D34" t="e">
            <v>#N/A</v>
          </cell>
        </row>
        <row r="35">
          <cell r="A35" t="str">
            <v xml:space="preserve">  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7"/>
      <sheetData sheetId="3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DILAN JAEL VELASCO BACCA</v>
          </cell>
        </row>
        <row r="11">
          <cell r="A11">
            <v>3</v>
          </cell>
          <cell r="D11" t="str">
            <v>TAYLOR DANIEL PRATO SANCHEZ</v>
          </cell>
        </row>
        <row r="12">
          <cell r="A12">
            <v>4</v>
          </cell>
          <cell r="D12" t="str">
            <v>OBETH SEBASTIAN RAMIREZ CABRERA</v>
          </cell>
        </row>
        <row r="13">
          <cell r="A13">
            <v>5</v>
          </cell>
          <cell r="D13" t="str">
            <v>SHARMIR  DAZA PORTILLA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9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DILAN JAEL VELASCO BACCA</v>
          </cell>
        </row>
        <row r="10">
          <cell r="A10">
            <v>2</v>
          </cell>
          <cell r="D10" t="str">
            <v>SHARMIR  DAZA PORTILLA</v>
          </cell>
        </row>
        <row r="11">
          <cell r="A11">
            <v>3</v>
          </cell>
          <cell r="D11" t="str">
            <v>ALEJANDRO GELVEZ ALARCON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DILAN JAEL VELASCO BACCA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>SHARMIR  DAZA PORTILLA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DILAN JAEL VELASCO BACCA</v>
          </cell>
        </row>
        <row r="11">
          <cell r="A11">
            <v>3</v>
          </cell>
          <cell r="D11" t="str">
            <v>ALEJANDRO GELVEZ ALARCON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3"/>
      <sheetData sheetId="4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MAILYN VALERIA COBOS JAIMES </v>
          </cell>
        </row>
        <row r="10">
          <cell r="A10">
            <v>2</v>
          </cell>
          <cell r="D10" t="str">
            <v>LUNA VALENTINA HINOJOSA BAYONA</v>
          </cell>
        </row>
        <row r="11">
          <cell r="A11">
            <v>3</v>
          </cell>
          <cell r="D11" t="str">
            <v>CHARITH KATERINNE ROJAS BAUTISTA</v>
          </cell>
        </row>
        <row r="12">
          <cell r="A12">
            <v>4</v>
          </cell>
          <cell r="D12" t="str">
            <v>NORANY AGUILAR BALLESTEROS</v>
          </cell>
        </row>
        <row r="13">
          <cell r="A13">
            <v>5</v>
          </cell>
          <cell r="D13" t="str">
            <v>ORIANA VALERIA ORTEGA VALENCIA</v>
          </cell>
        </row>
        <row r="14">
          <cell r="A14">
            <v>6</v>
          </cell>
          <cell r="D14" t="str">
            <v>MARIA ALEJANDRA LARGO HERNANDEZ</v>
          </cell>
        </row>
        <row r="15">
          <cell r="A15">
            <v>7</v>
          </cell>
          <cell r="D15" t="str">
            <v>MARIANGEL PATIÑO PATIÑO</v>
          </cell>
        </row>
        <row r="16">
          <cell r="A16">
            <v>8</v>
          </cell>
          <cell r="D16" t="str">
            <v>VALERIA SEDANO JURADO</v>
          </cell>
        </row>
        <row r="17">
          <cell r="A17">
            <v>9</v>
          </cell>
          <cell r="D17" t="str">
            <v>GISELLE VALENTINA  RODRÍGUEZ DUARTE</v>
          </cell>
        </row>
        <row r="18">
          <cell r="A18">
            <v>10</v>
          </cell>
          <cell r="D18" t="str">
            <v>MARIA SOFIA NUÑEZ BOLAÑOS</v>
          </cell>
        </row>
        <row r="19">
          <cell r="A19">
            <v>11</v>
          </cell>
          <cell r="D19" t="str">
            <v xml:space="preserve">ADRIANA LORENA REYES PÁEZ </v>
          </cell>
        </row>
        <row r="20">
          <cell r="A20">
            <v>12</v>
          </cell>
          <cell r="D20" t="str">
            <v>NIKOL JULIANA RUIZ BARBOSA</v>
          </cell>
        </row>
        <row r="21">
          <cell r="A21">
            <v>13</v>
          </cell>
          <cell r="D21" t="str">
            <v xml:space="preserve">MARIA JOSE GARCIA GIRALDO </v>
          </cell>
        </row>
        <row r="22">
          <cell r="A22">
            <v>14</v>
          </cell>
          <cell r="D22" t="str">
            <v>LUISA VALENTINA SANCHEZ MARQUEZ</v>
          </cell>
        </row>
        <row r="23">
          <cell r="A23">
            <v>15</v>
          </cell>
          <cell r="D23" t="str">
            <v>MARIA JOSE GALLO</v>
          </cell>
        </row>
        <row r="24">
          <cell r="A24">
            <v>16</v>
          </cell>
          <cell r="D24" t="str">
            <v>KENDRY VALENTINA CABALLERO CÁRDENAS</v>
          </cell>
        </row>
        <row r="25">
          <cell r="A25">
            <v>17</v>
          </cell>
          <cell r="D25" t="str">
            <v>LOREN SOFIA GOMEZ PIMIENTO</v>
          </cell>
        </row>
        <row r="26">
          <cell r="A26">
            <v>18</v>
          </cell>
          <cell r="D26" t="str">
            <v>SARA VALERIA SILVA IVAÑEZ</v>
          </cell>
        </row>
        <row r="27">
          <cell r="A27">
            <v>19</v>
          </cell>
          <cell r="D27" t="str">
            <v>YESLI LUISANA DONADO SÁNCHEZ</v>
          </cell>
        </row>
        <row r="28">
          <cell r="A28">
            <v>20</v>
          </cell>
          <cell r="D28" t="str">
            <v xml:space="preserve">HADE GISSEL ARIZA RODRIGUEZ </v>
          </cell>
        </row>
        <row r="29">
          <cell r="A29">
            <v>21</v>
          </cell>
          <cell r="D29" t="str">
            <v>SARA SOFIA ALVARADO TORRES</v>
          </cell>
        </row>
        <row r="30">
          <cell r="A30">
            <v>22</v>
          </cell>
          <cell r="D30" t="str">
            <v>DANIELA ALEJANDRA DUARTE JARA</v>
          </cell>
        </row>
        <row r="31">
          <cell r="A31">
            <v>23</v>
          </cell>
          <cell r="D31" t="str">
            <v>ASHLEY SOFIA GALVAN RODRIGUEZ</v>
          </cell>
        </row>
        <row r="32">
          <cell r="A32">
            <v>24</v>
          </cell>
          <cell r="D32" t="str">
            <v>ISABEL JULIANA PEDROZA LAGUADO</v>
          </cell>
        </row>
        <row r="33">
          <cell r="A33">
            <v>25</v>
          </cell>
          <cell r="D33" t="str">
            <v>JAIDY MICHEL BUSTAMANTE MARIN</v>
          </cell>
        </row>
        <row r="34">
          <cell r="A34">
            <v>26</v>
          </cell>
          <cell r="D34" t="str">
            <v>KARLIANY GUTIÉRREZ</v>
          </cell>
        </row>
        <row r="35">
          <cell r="A35">
            <v>27</v>
          </cell>
          <cell r="D35" t="str">
            <v>ISABELA CASTRO AREVALO</v>
          </cell>
        </row>
        <row r="36">
          <cell r="A36">
            <v>28</v>
          </cell>
          <cell r="D36" t="str">
            <v>ALISSON SARIETH BENITEZ VALDERRAMA</v>
          </cell>
        </row>
        <row r="37">
          <cell r="A37">
            <v>29</v>
          </cell>
          <cell r="D37" t="str">
            <v xml:space="preserve">MAITE SOFIA DAVILA SANCHEZ 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5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LUNA VALENTINA HINOJOSA BAYONA</v>
          </cell>
        </row>
        <row r="10">
          <cell r="A10">
            <v>2</v>
          </cell>
          <cell r="D10" t="str">
            <v>ORIANA VALERIA ORTEGA VALENCIA</v>
          </cell>
        </row>
        <row r="11">
          <cell r="A11">
            <v>3</v>
          </cell>
          <cell r="D11" t="str">
            <v xml:space="preserve">ADRIANA LORENA REYES PÁEZ </v>
          </cell>
        </row>
        <row r="12">
          <cell r="A12">
            <v>4</v>
          </cell>
          <cell r="D12" t="str">
            <v>JAIDY MICHEL BUSTAMANTE MARIN</v>
          </cell>
        </row>
        <row r="13">
          <cell r="A13">
            <v>5</v>
          </cell>
          <cell r="D13" t="str">
            <v>LUISA VALENTINA SANCHEZ MARQUEZ</v>
          </cell>
        </row>
        <row r="14">
          <cell r="A14">
            <v>6</v>
          </cell>
          <cell r="D14" t="str">
            <v>CHARITH KATERINNE ROJAS BAUTISTA</v>
          </cell>
        </row>
        <row r="15">
          <cell r="A15">
            <v>7</v>
          </cell>
          <cell r="D15" t="str">
            <v>VALERIA SEDANO JURADO</v>
          </cell>
        </row>
        <row r="16">
          <cell r="A16">
            <v>8</v>
          </cell>
          <cell r="D16" t="str">
            <v>SARA VALERIA SILVA IVAÑEZ</v>
          </cell>
        </row>
        <row r="17">
          <cell r="A17">
            <v>9</v>
          </cell>
          <cell r="D17" t="str">
            <v xml:space="preserve">MAILYN VALERIA COBOS JAIMES </v>
          </cell>
        </row>
        <row r="18">
          <cell r="A18">
            <v>10</v>
          </cell>
          <cell r="D18" t="str">
            <v>MARIA SOFIA NUÑEZ BOLAÑOS</v>
          </cell>
        </row>
        <row r="19">
          <cell r="A19">
            <v>11</v>
          </cell>
          <cell r="D19" t="str">
            <v>MARIANGEL PATIÑO PATIÑO</v>
          </cell>
        </row>
        <row r="20">
          <cell r="A20">
            <v>12</v>
          </cell>
          <cell r="D20" t="str">
            <v>GISELLE VALENTINA  RODRÍGUEZ DUARTE</v>
          </cell>
        </row>
        <row r="21">
          <cell r="A21">
            <v>13</v>
          </cell>
          <cell r="D21" t="str">
            <v>LOREN SOFIA GOMEZ PIMIENTO</v>
          </cell>
        </row>
        <row r="22">
          <cell r="A22">
            <v>14</v>
          </cell>
          <cell r="D22" t="str">
            <v>KENDRY VALENTINA CABALLERO CÁRDENAS</v>
          </cell>
        </row>
        <row r="23">
          <cell r="A23">
            <v>15</v>
          </cell>
          <cell r="D23" t="str">
            <v>NORANY AGUILAR BALLESTEROS</v>
          </cell>
        </row>
        <row r="24">
          <cell r="A24">
            <v>16</v>
          </cell>
          <cell r="D24" t="str">
            <v>ISABELA CASTRO AREVALO</v>
          </cell>
        </row>
        <row r="25">
          <cell r="A25">
            <v>17</v>
          </cell>
          <cell r="D25" t="str">
            <v>MARIA ALEJANDRA LARGO HERNANDEZ</v>
          </cell>
        </row>
        <row r="26">
          <cell r="A26">
            <v>18</v>
          </cell>
          <cell r="D26" t="str">
            <v>DANIELA ALEJANDRA DUARTE JARA</v>
          </cell>
        </row>
        <row r="27">
          <cell r="A27">
            <v>19</v>
          </cell>
          <cell r="D27" t="str">
            <v>SARA SOFIA ALVARADO TORRES</v>
          </cell>
        </row>
        <row r="28">
          <cell r="A28">
            <v>20</v>
          </cell>
          <cell r="D28" t="str">
            <v>ISABEL JULIANA PEDROZA LAGUADO</v>
          </cell>
        </row>
        <row r="29">
          <cell r="A29">
            <v>21</v>
          </cell>
          <cell r="D29" t="str">
            <v xml:space="preserve">MARIA JOSE GARCIA GIRALDO </v>
          </cell>
        </row>
        <row r="30">
          <cell r="A30">
            <v>22</v>
          </cell>
          <cell r="D30" t="str">
            <v>ALISSON SARIETH BENITEZ VALDERRAMA</v>
          </cell>
        </row>
        <row r="31">
          <cell r="A31">
            <v>23</v>
          </cell>
          <cell r="D31" t="str">
            <v>ASHLEY SOFIA GALVAN RODRIGUEZ</v>
          </cell>
        </row>
        <row r="32">
          <cell r="A32">
            <v>24</v>
          </cell>
          <cell r="D32" t="str">
            <v>YESLI LUISANA DONADO SÁNCHEZ</v>
          </cell>
        </row>
        <row r="33">
          <cell r="A33">
            <v>25</v>
          </cell>
          <cell r="D33" t="str">
            <v>SARA SOFIA RANGEL JAUREGUI</v>
          </cell>
        </row>
        <row r="34">
          <cell r="A34">
            <v>26</v>
          </cell>
          <cell r="D34" t="str">
            <v xml:space="preserve">MAITE SOFIA DAVILA SANCHEZ </v>
          </cell>
        </row>
        <row r="35">
          <cell r="A35">
            <v>27</v>
          </cell>
          <cell r="D35" t="str">
            <v>KARLIANY GUTIÉRREZ</v>
          </cell>
        </row>
        <row r="36">
          <cell r="A36">
            <v>28</v>
          </cell>
          <cell r="D36" t="str">
            <v>MARIA JOSE GALLO</v>
          </cell>
        </row>
        <row r="37">
          <cell r="A37">
            <v>29</v>
          </cell>
          <cell r="D37" t="str">
            <v>NIKOL JULIANA RUIZ BARBOSA</v>
          </cell>
        </row>
        <row r="38">
          <cell r="A38">
            <v>30</v>
          </cell>
          <cell r="D38" t="str">
            <v xml:space="preserve">HADE GISSEL ARIZA RODRIGUEZ 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CHARITH KATERINNE ROJAS BAUTISTA</v>
          </cell>
        </row>
        <row r="10">
          <cell r="A10">
            <v>1</v>
          </cell>
          <cell r="D10" t="str">
            <v xml:space="preserve">ADRIANA LORENA REYES PÁEZ </v>
          </cell>
        </row>
        <row r="11">
          <cell r="A11">
            <v>1</v>
          </cell>
          <cell r="D11" t="str">
            <v>LUNA VALENTINA HINOJOSA BAYONA</v>
          </cell>
        </row>
        <row r="12">
          <cell r="A12">
            <v>2</v>
          </cell>
          <cell r="D12" t="str">
            <v>ORIANA VALERIA ORTEGA VALENCIA</v>
          </cell>
        </row>
        <row r="13">
          <cell r="A13">
            <v>2</v>
          </cell>
          <cell r="D13" t="str">
            <v>MARIA SOFIA NUÑEZ BOLAÑOS</v>
          </cell>
        </row>
        <row r="14">
          <cell r="A14">
            <v>2</v>
          </cell>
          <cell r="D14" t="str">
            <v>ISABELA CASTRO AREVALO</v>
          </cell>
        </row>
        <row r="15">
          <cell r="A15">
            <v>3</v>
          </cell>
          <cell r="D15" t="str">
            <v>MARIANGEL PATIÑO PATIÑO</v>
          </cell>
        </row>
        <row r="16">
          <cell r="A16">
            <v>3</v>
          </cell>
          <cell r="D16" t="str">
            <v xml:space="preserve">MARIA JOSE GARCIA GIRALDO </v>
          </cell>
        </row>
        <row r="17">
          <cell r="A17">
            <v>3</v>
          </cell>
          <cell r="D17" t="str">
            <v>GISELLE VALENTINA  RODRÍGUEZ DUARTE</v>
          </cell>
        </row>
        <row r="18">
          <cell r="A18">
            <v>4</v>
          </cell>
          <cell r="D18" t="str">
            <v>MARIA ALEJANDRA LARGO HERNANDEZ</v>
          </cell>
        </row>
        <row r="19">
          <cell r="A19">
            <v>4</v>
          </cell>
          <cell r="D19" t="str">
            <v>ASHLEY SOFIA GALVAN RODRIGUEZ</v>
          </cell>
        </row>
        <row r="20">
          <cell r="A20">
            <v>4</v>
          </cell>
          <cell r="D20" t="str">
            <v>VALERIA SEDANO JURADO</v>
          </cell>
        </row>
        <row r="21">
          <cell r="A21">
            <v>5</v>
          </cell>
          <cell r="D21" t="str">
            <v>LUISA VALENTINA SANCHEZ MARQUEZ</v>
          </cell>
        </row>
        <row r="22">
          <cell r="A22">
            <v>5</v>
          </cell>
          <cell r="D22" t="str">
            <v xml:space="preserve">MAILYN VALERIA COBOS JAIMES </v>
          </cell>
        </row>
        <row r="23">
          <cell r="A23">
            <v>5</v>
          </cell>
          <cell r="D23" t="str">
            <v>LOREN SOFIA GOMEZ PIMIENTO</v>
          </cell>
        </row>
        <row r="24">
          <cell r="A24">
            <v>6</v>
          </cell>
          <cell r="D24" t="str">
            <v>NORANY AGUILAR BALLESTEROS</v>
          </cell>
        </row>
        <row r="25">
          <cell r="A25">
            <v>6</v>
          </cell>
          <cell r="D25" t="str">
            <v>YESLI LUISANA DONADO SÁNCHEZ</v>
          </cell>
        </row>
        <row r="26">
          <cell r="A26">
            <v>6</v>
          </cell>
          <cell r="D26" t="str">
            <v>KARLIANY GUTIÉRREZ</v>
          </cell>
        </row>
        <row r="27">
          <cell r="A27">
            <v>7</v>
          </cell>
          <cell r="D27" t="str">
            <v xml:space="preserve">HADE GISSEL ARIZA RODRIGUEZ </v>
          </cell>
        </row>
        <row r="28">
          <cell r="A28">
            <v>7</v>
          </cell>
          <cell r="D28" t="str">
            <v>DANIELA ALEJANDRA DUARTE JARA</v>
          </cell>
        </row>
        <row r="29">
          <cell r="A29">
            <v>7</v>
          </cell>
          <cell r="D29" t="str">
            <v>JAIDY MICHEL BUSTAMANTE MARIN</v>
          </cell>
        </row>
        <row r="30">
          <cell r="A30">
            <v>8</v>
          </cell>
          <cell r="D30" t="str">
            <v>MARIA JOSE GALLO</v>
          </cell>
        </row>
        <row r="31">
          <cell r="A31">
            <v>8</v>
          </cell>
          <cell r="D31" t="str">
            <v>KENDRY VALENTINA CABALLERO CÁRDENAS</v>
          </cell>
        </row>
        <row r="32">
          <cell r="A32">
            <v>8</v>
          </cell>
          <cell r="D32" t="str">
            <v>SARA VALERIA SILVA IVAÑEZ</v>
          </cell>
        </row>
        <row r="33">
          <cell r="A33">
            <v>9</v>
          </cell>
          <cell r="D33" t="str">
            <v>ALISSON SARIETH BENITEZ VALDERRAMA</v>
          </cell>
        </row>
        <row r="34">
          <cell r="A34">
            <v>9</v>
          </cell>
          <cell r="D34" t="str">
            <v>SARA SOFIA ALVARADO TORRES</v>
          </cell>
        </row>
        <row r="35">
          <cell r="A35">
            <v>9</v>
          </cell>
          <cell r="D35" t="str">
            <v>SARA SOFIA RANGEL JAUREGUI</v>
          </cell>
        </row>
        <row r="36">
          <cell r="A36">
            <v>10</v>
          </cell>
          <cell r="D36" t="str">
            <v xml:space="preserve">MAITE SOFIA DAVILA SANCHEZ </v>
          </cell>
        </row>
        <row r="37">
          <cell r="A37">
            <v>10</v>
          </cell>
          <cell r="D37" t="e">
            <v>#N/A</v>
          </cell>
        </row>
        <row r="38">
          <cell r="A38">
            <v>10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7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MAILYN VALERIA COBOS JAIMES </v>
          </cell>
        </row>
        <row r="10">
          <cell r="A10">
            <v>2</v>
          </cell>
          <cell r="D10" t="str">
            <v xml:space="preserve">ADRIANA LORENA REYES PÁEZ </v>
          </cell>
        </row>
        <row r="11">
          <cell r="A11">
            <v>3</v>
          </cell>
          <cell r="D11" t="str">
            <v>ORIANA VALERIA ORTEGA VALENCIA</v>
          </cell>
        </row>
        <row r="12">
          <cell r="A12">
            <v>4</v>
          </cell>
          <cell r="D12" t="str">
            <v xml:space="preserve">MARIA JOSE GARCIA GIRALDO </v>
          </cell>
        </row>
        <row r="13">
          <cell r="A13">
            <v>5</v>
          </cell>
          <cell r="D13" t="str">
            <v>LUNA VALENTINA HINOJOSA BAYONA</v>
          </cell>
        </row>
        <row r="14">
          <cell r="A14">
            <v>6</v>
          </cell>
          <cell r="D14" t="str">
            <v>MARIANGEL PATIÑO PATIÑO</v>
          </cell>
        </row>
        <row r="15">
          <cell r="A15">
            <v>7</v>
          </cell>
          <cell r="D15" t="str">
            <v>JAIDY MICHEL BUSTAMANTE MARIN</v>
          </cell>
        </row>
        <row r="16">
          <cell r="A16">
            <v>8</v>
          </cell>
          <cell r="D16" t="str">
            <v>CHARITH KATERINNE ROJAS BAUTISTA</v>
          </cell>
        </row>
        <row r="17">
          <cell r="A17">
            <v>9</v>
          </cell>
          <cell r="D17" t="str">
            <v>LUISA VALENTINA SANCHEZ MARQUEZ</v>
          </cell>
        </row>
        <row r="18">
          <cell r="A18">
            <v>10</v>
          </cell>
          <cell r="D18" t="str">
            <v>GISELLE VALENTINA  RODRÍGUEZ DUARTE</v>
          </cell>
        </row>
        <row r="19">
          <cell r="A19">
            <v>11</v>
          </cell>
          <cell r="D19" t="str">
            <v>NORANY AGUILAR BALLESTEROS</v>
          </cell>
        </row>
        <row r="20">
          <cell r="A20">
            <v>12</v>
          </cell>
          <cell r="D20" t="str">
            <v>VALERIA SEDANO JURADO</v>
          </cell>
        </row>
        <row r="21">
          <cell r="A21">
            <v>13</v>
          </cell>
          <cell r="D21" t="str">
            <v>DANIELA ALEJANDRA DUARTE JARA</v>
          </cell>
        </row>
        <row r="22">
          <cell r="A22">
            <v>14</v>
          </cell>
          <cell r="D22" t="str">
            <v>ISABEL JULIANA PEDROZA LAGUADO</v>
          </cell>
        </row>
        <row r="23">
          <cell r="A23">
            <v>15</v>
          </cell>
          <cell r="D23" t="str">
            <v>NIKOL JULIANA RUIZ BARBOSA</v>
          </cell>
        </row>
        <row r="24">
          <cell r="A24">
            <v>16</v>
          </cell>
          <cell r="D24" t="str">
            <v>KARLIANY GUTIÉRREZ</v>
          </cell>
        </row>
        <row r="25">
          <cell r="A25">
            <v>17</v>
          </cell>
          <cell r="D25" t="str">
            <v>LOREN SOFIA GOMEZ PIMIENTO</v>
          </cell>
        </row>
        <row r="26">
          <cell r="A26">
            <v>18</v>
          </cell>
          <cell r="D26" t="str">
            <v>MARIA ALEJANDRA LARGO HERNANDEZ</v>
          </cell>
        </row>
        <row r="27">
          <cell r="A27">
            <v>19</v>
          </cell>
          <cell r="D27" t="str">
            <v>YESLI LUISANA DONADO SÁNCHEZ</v>
          </cell>
        </row>
        <row r="28">
          <cell r="A28">
            <v>20</v>
          </cell>
          <cell r="D28" t="str">
            <v xml:space="preserve">HADE GISSEL ARIZA RODRIGUEZ </v>
          </cell>
        </row>
        <row r="29">
          <cell r="A29">
            <v>21</v>
          </cell>
          <cell r="D29" t="str">
            <v>SARA SOFIA RANGEL JAUREGUI</v>
          </cell>
        </row>
        <row r="30">
          <cell r="A30">
            <v>22</v>
          </cell>
          <cell r="D30" t="str">
            <v>SARA SOFIA ALVARADO TORRES</v>
          </cell>
        </row>
        <row r="31">
          <cell r="A31">
            <v>23</v>
          </cell>
          <cell r="D31" t="str">
            <v xml:space="preserve">MAITE SOFIA DAVILA SANCHEZ </v>
          </cell>
        </row>
        <row r="32">
          <cell r="A32">
            <v>24</v>
          </cell>
          <cell r="D32" t="str">
            <v>ALISSON SARIETH BENITEZ VALDERRAMA</v>
          </cell>
        </row>
        <row r="33">
          <cell r="A33">
            <v>25</v>
          </cell>
          <cell r="D33" t="str">
            <v>MARIA SOFIA NUÑEZ BOLAÑOS</v>
          </cell>
        </row>
        <row r="34">
          <cell r="A34">
            <v>26</v>
          </cell>
          <cell r="D34" t="str">
            <v>KENDRY VALENTINA CABALLERO CÁRDENAS</v>
          </cell>
        </row>
        <row r="35">
          <cell r="A35">
            <v>27</v>
          </cell>
          <cell r="D35" t="str">
            <v>ASHLEY SOFIA GALVAN RODRIGUEZ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ORIANA VALERIA ORTEGA VALENCIA</v>
          </cell>
        </row>
        <row r="10">
          <cell r="A10">
            <v>1</v>
          </cell>
          <cell r="D10" t="str">
            <v>LUNA VALENTINA HINOJOSA BAYONA</v>
          </cell>
        </row>
        <row r="11">
          <cell r="A11">
            <v>2</v>
          </cell>
          <cell r="D11" t="str">
            <v xml:space="preserve">ADRIANA LORENA REYES PÁEZ </v>
          </cell>
        </row>
        <row r="12">
          <cell r="A12">
            <v>2</v>
          </cell>
          <cell r="D12" t="str">
            <v>MARIANGEL PATIÑO PATIÑO</v>
          </cell>
        </row>
        <row r="13">
          <cell r="A13">
            <v>3</v>
          </cell>
          <cell r="D13" t="str">
            <v>CHARITH KATERINNE ROJAS BAUTISTA</v>
          </cell>
        </row>
        <row r="14">
          <cell r="A14">
            <v>3</v>
          </cell>
          <cell r="D14" t="str">
            <v>ISABELA CASTRO AREVALO</v>
          </cell>
        </row>
        <row r="15">
          <cell r="A15">
            <v>4</v>
          </cell>
          <cell r="D15" t="str">
            <v>MARIA SOFIA NUÑEZ BOLAÑOS</v>
          </cell>
        </row>
        <row r="16">
          <cell r="A16">
            <v>4</v>
          </cell>
          <cell r="D16" t="str">
            <v>GISELLE VALENTINA  RODRÍGUEZ DUARTE</v>
          </cell>
        </row>
        <row r="17">
          <cell r="A17">
            <v>5</v>
          </cell>
          <cell r="D17" t="str">
            <v>MARIA ALEJANDRA LARGO HERNANDEZ</v>
          </cell>
        </row>
        <row r="18">
          <cell r="A18">
            <v>5</v>
          </cell>
          <cell r="D18" t="str">
            <v>VALERIA SEDANO JURADO</v>
          </cell>
        </row>
        <row r="19">
          <cell r="A19">
            <v>6</v>
          </cell>
          <cell r="D19" t="str">
            <v>LUISA VALENTINA SANCHEZ MARQUEZ</v>
          </cell>
        </row>
        <row r="20">
          <cell r="A20">
            <v>6</v>
          </cell>
          <cell r="D20" t="str">
            <v xml:space="preserve">MAILYN VALERIA COBOS JAIMES </v>
          </cell>
        </row>
        <row r="21">
          <cell r="A21">
            <v>7</v>
          </cell>
          <cell r="D21" t="str">
            <v>YESLI LUISANA DONADO SÁNCHEZ</v>
          </cell>
        </row>
        <row r="22">
          <cell r="A22">
            <v>7</v>
          </cell>
          <cell r="D22" t="str">
            <v>ASHLEY SOFIA GALVAN RODRIGUEZ</v>
          </cell>
        </row>
        <row r="23">
          <cell r="A23">
            <v>8</v>
          </cell>
          <cell r="D23" t="str">
            <v>JAIDY MICHEL BUSTAMANTE MARIN</v>
          </cell>
        </row>
        <row r="24">
          <cell r="A24">
            <v>8</v>
          </cell>
          <cell r="D24" t="str">
            <v>KARLIANY GUTIÉRREZ</v>
          </cell>
        </row>
        <row r="25">
          <cell r="A25">
            <v>9</v>
          </cell>
          <cell r="D25" t="str">
            <v>ISABEL JULIANA PEDROZA LAGUADO</v>
          </cell>
        </row>
        <row r="26">
          <cell r="A26">
            <v>9</v>
          </cell>
          <cell r="D26" t="str">
            <v xml:space="preserve">MARIA JOSE GARCIA GIRALDO </v>
          </cell>
        </row>
        <row r="27">
          <cell r="A27">
            <v>10</v>
          </cell>
          <cell r="D27" t="str">
            <v>NORANY AGUILAR BALLESTEROS</v>
          </cell>
        </row>
        <row r="28">
          <cell r="A28">
            <v>10</v>
          </cell>
          <cell r="D28" t="str">
            <v>SARA VALERIA SILVA IVAÑEZ</v>
          </cell>
        </row>
        <row r="29">
          <cell r="A29">
            <v>11</v>
          </cell>
          <cell r="D29" t="str">
            <v>NIKOL JULIANA RUIZ BARBOSA</v>
          </cell>
        </row>
        <row r="30">
          <cell r="A30">
            <v>11</v>
          </cell>
          <cell r="D30" t="str">
            <v>DANIELA ALEJANDRA DUARTE JARA</v>
          </cell>
        </row>
        <row r="31">
          <cell r="A31">
            <v>12</v>
          </cell>
          <cell r="D31" t="str">
            <v xml:space="preserve">HADE GISSEL ARIZA RODRIGUEZ </v>
          </cell>
        </row>
        <row r="32">
          <cell r="A32">
            <v>12</v>
          </cell>
          <cell r="D32" t="str">
            <v>LOREN SOFIA GOMEZ PIMIENTO</v>
          </cell>
        </row>
        <row r="33">
          <cell r="A33">
            <v>13</v>
          </cell>
          <cell r="D33" t="str">
            <v xml:space="preserve">MAITE SOFIA DAVILA SANCHEZ </v>
          </cell>
        </row>
        <row r="34">
          <cell r="A34">
            <v>13</v>
          </cell>
          <cell r="D34" t="str">
            <v>SARA SOFIA ALVARADO TORRES</v>
          </cell>
        </row>
        <row r="35">
          <cell r="A35">
            <v>14</v>
          </cell>
          <cell r="D35" t="str">
            <v>ALISSON SARIETH BENITEZ VALDERRAMA</v>
          </cell>
        </row>
        <row r="36">
          <cell r="A36">
            <v>14</v>
          </cell>
          <cell r="D36" t="str">
            <v>SARA SOFIA RANGEL JAUREGUI</v>
          </cell>
        </row>
        <row r="37">
          <cell r="A37">
            <v>15</v>
          </cell>
          <cell r="D37" t="e">
            <v>#N/A</v>
          </cell>
        </row>
        <row r="38">
          <cell r="A38">
            <v>15</v>
          </cell>
          <cell r="D38" t="e">
            <v>#N/A</v>
          </cell>
        </row>
        <row r="39">
          <cell r="A39">
            <v>16</v>
          </cell>
          <cell r="D39" t="e">
            <v>#N/A</v>
          </cell>
        </row>
        <row r="40">
          <cell r="A40">
            <v>16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9"/>
      <sheetData sheetId="5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HABILIDAD ESTRELLA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REACCION Y VELOCIDAD POR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3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5"/>
      <sheetData sheetId="56">
        <row r="1">
          <cell r="A1" t="str">
            <v>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NOVIEMBRE 19 AL 20 DE 2022</v>
          </cell>
          <cell r="B4"/>
        </row>
        <row r="5">
          <cell r="A5"/>
          <cell r="B5"/>
        </row>
        <row r="6">
          <cell r="A6" t="str">
            <v>MENORES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SKATE SPEED</v>
          </cell>
        </row>
        <row r="13">
          <cell r="A13">
            <v>5</v>
          </cell>
          <cell r="B13" t="str">
            <v>WINNERS</v>
          </cell>
        </row>
        <row r="14">
          <cell r="A14">
            <v>6</v>
          </cell>
          <cell r="B14" t="str">
            <v>FENIX ONFIRE</v>
          </cell>
        </row>
        <row r="15">
          <cell r="A15">
            <v>7</v>
          </cell>
          <cell r="B15" t="str">
            <v>NORTE PATIN</v>
          </cell>
        </row>
        <row r="16">
          <cell r="A16">
            <v>8</v>
          </cell>
          <cell r="B16" t="str">
            <v>TIGRES EN LINEA</v>
          </cell>
        </row>
        <row r="17">
          <cell r="A17">
            <v>9</v>
          </cell>
          <cell r="B17" t="str">
            <v>ROLLER ATALAYA</v>
          </cell>
        </row>
        <row r="18">
          <cell r="A18">
            <v>10</v>
          </cell>
          <cell r="B18" t="str">
            <v>RAPIDOS Y FURIOSOS</v>
          </cell>
        </row>
        <row r="19">
          <cell r="A19">
            <v>11</v>
          </cell>
          <cell r="B19" t="str">
            <v>REAL JUEGO LIMPIO</v>
          </cell>
        </row>
        <row r="20">
          <cell r="A20">
            <v>12</v>
          </cell>
          <cell r="B20" t="str">
            <v>COMUNEROS EN LINEA</v>
          </cell>
        </row>
        <row r="21">
          <cell r="A21">
            <v>13</v>
          </cell>
          <cell r="B21" t="str">
            <v>PANDA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NORTH SKATE</v>
          </cell>
        </row>
        <row r="24">
          <cell r="A24">
            <v>16</v>
          </cell>
          <cell r="B24" t="str">
            <v>TITANS SKATE</v>
          </cell>
        </row>
        <row r="25">
          <cell r="A25">
            <v>17</v>
          </cell>
          <cell r="B25" t="str">
            <v>RUEDAS DEL NORTE</v>
          </cell>
        </row>
        <row r="26">
          <cell r="A26">
            <v>18</v>
          </cell>
          <cell r="B26" t="str">
            <v>LOS TITANES</v>
          </cell>
        </row>
        <row r="27">
          <cell r="A27">
            <v>19</v>
          </cell>
          <cell r="B27" t="str">
            <v>PUMAS SOBRE RUEDAS</v>
          </cell>
        </row>
        <row r="28">
          <cell r="A28">
            <v>20</v>
          </cell>
          <cell r="B28" t="str">
            <v>SKATE ELITE</v>
          </cell>
        </row>
        <row r="29">
          <cell r="A29">
            <v>21</v>
          </cell>
          <cell r="B29" t="str">
            <v>OCAÑA SOBRE RUEDAS</v>
          </cell>
        </row>
        <row r="30">
          <cell r="A30">
            <v>22</v>
          </cell>
          <cell r="B30" t="str">
            <v>BARINAS EN LINEA</v>
          </cell>
        </row>
        <row r="31">
          <cell r="A31">
            <v>23</v>
          </cell>
          <cell r="B31" t="str">
            <v>FLASH STAR</v>
          </cell>
        </row>
        <row r="32">
          <cell r="A32">
            <v>24</v>
          </cell>
          <cell r="B32" t="str">
            <v>MAYE SKATE</v>
          </cell>
        </row>
        <row r="33">
          <cell r="A33">
            <v>25</v>
          </cell>
          <cell r="B33" t="str">
            <v>MEGAPATIN</v>
          </cell>
        </row>
        <row r="34">
          <cell r="A34">
            <v>26</v>
          </cell>
          <cell r="B34" t="str">
            <v>OLIMPICOS</v>
          </cell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57"/>
      <sheetData sheetId="58">
        <row r="1">
          <cell r="A1" t="str">
            <v xml:space="preserve"> 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NOVIEMBRE 19 AL 20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VUELTA AL CIRCUITO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DANA MICHELL ROLON SILVA</v>
          </cell>
        </row>
        <row r="11">
          <cell r="A11">
            <v>3</v>
          </cell>
          <cell r="E11" t="str">
            <v>TANIA ISABELLA LEAL CARREÑO</v>
          </cell>
        </row>
        <row r="12">
          <cell r="A12">
            <v>4</v>
          </cell>
          <cell r="E12" t="str">
            <v xml:space="preserve">MAILLIW ISABELLA ROJAS CASTELLANOS </v>
          </cell>
        </row>
        <row r="13">
          <cell r="A13">
            <v>5</v>
          </cell>
          <cell r="E13" t="str">
            <v>VALERIA CALDERON ROMERO</v>
          </cell>
        </row>
        <row r="14">
          <cell r="A14">
            <v>6</v>
          </cell>
          <cell r="E14" t="str">
            <v>VALERY ALEXANDRA ARIAS RINCON</v>
          </cell>
        </row>
        <row r="15">
          <cell r="A15">
            <v>7</v>
          </cell>
          <cell r="E15" t="str">
            <v xml:space="preserve">ADRIANA LUCIA PEREZ BLANCO </v>
          </cell>
        </row>
        <row r="16">
          <cell r="A16">
            <v>8</v>
          </cell>
          <cell r="E16" t="str">
            <v>DANNA KAMILA ROJAS BLANCO</v>
          </cell>
        </row>
        <row r="17">
          <cell r="A17">
            <v>9</v>
          </cell>
          <cell r="E17" t="str">
            <v>ISABELLA DE LOS ANGELES RUIZ LAGOS</v>
          </cell>
        </row>
        <row r="18">
          <cell r="A18">
            <v>10</v>
          </cell>
          <cell r="E18" t="str">
            <v xml:space="preserve">MARIA PAULA PEREZ URIBE </v>
          </cell>
        </row>
        <row r="19">
          <cell r="A19">
            <v>11</v>
          </cell>
          <cell r="E19" t="str">
            <v xml:space="preserve">VALERY SIMONEY SANCHEZ MORA </v>
          </cell>
        </row>
        <row r="20">
          <cell r="A20">
            <v>12</v>
          </cell>
          <cell r="E20" t="str">
            <v>LAURA MICHEL RAMIREZ BOTELLO</v>
          </cell>
        </row>
        <row r="21">
          <cell r="A21">
            <v>13</v>
          </cell>
          <cell r="E21" t="str">
            <v>ARANHZA CASTELLANOS</v>
          </cell>
        </row>
        <row r="22">
          <cell r="A22">
            <v>14</v>
          </cell>
          <cell r="E22" t="str">
            <v xml:space="preserve">LESLEY JESSENIA ALDANA RUBIO </v>
          </cell>
        </row>
        <row r="23">
          <cell r="A23">
            <v>15</v>
          </cell>
          <cell r="E23" t="str">
            <v>ALYSSON ANDREA SÁNCHEZ ANGEL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59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>TANIA ISABELLA LEAL CARREÑO</v>
          </cell>
        </row>
        <row r="11">
          <cell r="A11">
            <v>3</v>
          </cell>
          <cell r="D11" t="str">
            <v>ASLHY ANDREA ACEVEDO JAIMES</v>
          </cell>
        </row>
        <row r="12">
          <cell r="A12">
            <v>4</v>
          </cell>
          <cell r="D12" t="str">
            <v>VALERY ALEXANDRA ARIAS RINCON</v>
          </cell>
        </row>
        <row r="13">
          <cell r="A13">
            <v>5</v>
          </cell>
          <cell r="D13" t="str">
            <v>VALERIA CALDERON ROMERO</v>
          </cell>
        </row>
        <row r="14">
          <cell r="A14">
            <v>6</v>
          </cell>
          <cell r="D14" t="str">
            <v xml:space="preserve">MAILLIW ISABELLA ROJAS CASTELLANOS </v>
          </cell>
        </row>
        <row r="15">
          <cell r="A15">
            <v>7</v>
          </cell>
          <cell r="D15" t="str">
            <v>ALYSSON ANDREA SÁNCHEZ ANGEL</v>
          </cell>
        </row>
        <row r="16">
          <cell r="A16">
            <v>8</v>
          </cell>
          <cell r="D16" t="str">
            <v xml:space="preserve">MARIA PAULA PEREZ URIBE </v>
          </cell>
        </row>
        <row r="17">
          <cell r="A17">
            <v>9</v>
          </cell>
          <cell r="D17" t="str">
            <v>DANNA KAMILA ROJAS BLANCO</v>
          </cell>
        </row>
        <row r="18">
          <cell r="A18">
            <v>10</v>
          </cell>
          <cell r="D18" t="str">
            <v>LAURA MICHEL RAMIREZ BOTELLO</v>
          </cell>
        </row>
        <row r="19">
          <cell r="A19">
            <v>11</v>
          </cell>
          <cell r="D19" t="str">
            <v>ISABELLA DE LOS ANGELES RUIZ LAGOS</v>
          </cell>
        </row>
        <row r="20">
          <cell r="A20">
            <v>12</v>
          </cell>
          <cell r="D20" t="str">
            <v>ARANHZA CASTELLANOS</v>
          </cell>
        </row>
        <row r="21">
          <cell r="A21">
            <v>13</v>
          </cell>
          <cell r="D21" t="str">
            <v xml:space="preserve">LESLEY JESSENIA ALDANA RUBIO </v>
          </cell>
        </row>
        <row r="22">
          <cell r="A22">
            <v>14</v>
          </cell>
          <cell r="D22" t="str">
            <v xml:space="preserve">ADRIANA LUCIA PEREZ BLANCO </v>
          </cell>
        </row>
        <row r="23">
          <cell r="A23">
            <v>15</v>
          </cell>
          <cell r="D23" t="str">
            <v xml:space="preserve">VALERY SIMONEY SANCHEZ MORA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0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ASLHY ANDREA ACEVEDO JAIMES</v>
          </cell>
        </row>
        <row r="10">
          <cell r="A10">
            <v>2</v>
          </cell>
          <cell r="D10" t="str">
            <v>TANIA ISABELLA LEAL CARREÑO</v>
          </cell>
        </row>
        <row r="11">
          <cell r="A11">
            <v>3</v>
          </cell>
          <cell r="D11" t="str">
            <v>DANA MICHELL ROLON SILVA</v>
          </cell>
        </row>
        <row r="12">
          <cell r="A12">
            <v>4</v>
          </cell>
          <cell r="D12" t="str">
            <v>VALERIA CALDERON ROMERO</v>
          </cell>
        </row>
        <row r="13">
          <cell r="A13">
            <v>5</v>
          </cell>
          <cell r="D13" t="str">
            <v xml:space="preserve">ADRIANA LUCIA PEREZ BLANCO </v>
          </cell>
        </row>
        <row r="14">
          <cell r="A14">
            <v>6</v>
          </cell>
          <cell r="D14" t="str">
            <v>DANNA KAMILA ROJAS BLANCO</v>
          </cell>
        </row>
        <row r="15">
          <cell r="A15">
            <v>7</v>
          </cell>
          <cell r="D15" t="str">
            <v>LAURA MICHEL RAMIREZ BOTELLO</v>
          </cell>
        </row>
        <row r="16">
          <cell r="A16">
            <v>8</v>
          </cell>
          <cell r="D16" t="str">
            <v xml:space="preserve">MARIA PAULA PEREZ URIBE </v>
          </cell>
        </row>
        <row r="17">
          <cell r="A17">
            <v>9</v>
          </cell>
          <cell r="D17" t="str">
            <v xml:space="preserve">MAILLIW ISABELLA ROJAS CASTELLANOS </v>
          </cell>
        </row>
        <row r="18">
          <cell r="A18">
            <v>10</v>
          </cell>
          <cell r="D18" t="str">
            <v>VALERY ALEXANDRA ARIAS RINCON</v>
          </cell>
        </row>
        <row r="19">
          <cell r="A19">
            <v>11</v>
          </cell>
          <cell r="D19" t="str">
            <v>ISABELLA DE LOS ANGELES RUIZ LAGOS</v>
          </cell>
        </row>
        <row r="20">
          <cell r="A20">
            <v>12</v>
          </cell>
          <cell r="D20" t="str">
            <v xml:space="preserve">VALERY SIMONEY SANCHEZ MORA </v>
          </cell>
        </row>
        <row r="21">
          <cell r="A21">
            <v>13</v>
          </cell>
          <cell r="D21" t="str">
            <v>ALYSSON ANDREA SÁNCHEZ ANGEL</v>
          </cell>
        </row>
        <row r="22">
          <cell r="A22">
            <v>14</v>
          </cell>
          <cell r="D22" t="str">
            <v>ARANHZA CASTELLANOS</v>
          </cell>
        </row>
        <row r="23">
          <cell r="A23">
            <v>15</v>
          </cell>
          <cell r="D23" t="str">
            <v xml:space="preserve">LESLEY JESSENIA ALDANA RUBIO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ASLHY ANDREA ACEVEDO JAIMES</v>
          </cell>
        </row>
        <row r="10">
          <cell r="A10">
            <v>2</v>
          </cell>
          <cell r="D10" t="str">
            <v>VALERIA CALDERON ROMERO</v>
          </cell>
        </row>
        <row r="11">
          <cell r="A11">
            <v>3</v>
          </cell>
          <cell r="D11" t="str">
            <v xml:space="preserve">MAILLIW ISABELLA ROJAS CASTELLANOS </v>
          </cell>
        </row>
        <row r="12">
          <cell r="A12">
            <v>4</v>
          </cell>
          <cell r="D12" t="str">
            <v>TANIA ISABELLA LEAL CARREÑO</v>
          </cell>
        </row>
        <row r="13">
          <cell r="A13">
            <v>5</v>
          </cell>
          <cell r="D13" t="str">
            <v>DANNA KAMILA ROJAS BLANCO</v>
          </cell>
        </row>
        <row r="14">
          <cell r="A14">
            <v>6</v>
          </cell>
          <cell r="D14" t="str">
            <v xml:space="preserve">MARIA PAULA PEREZ URIBE </v>
          </cell>
        </row>
        <row r="15">
          <cell r="A15">
            <v>7</v>
          </cell>
          <cell r="D15" t="str">
            <v>VALERY ALEXANDRA ARIAS RINCON</v>
          </cell>
        </row>
        <row r="16">
          <cell r="A16">
            <v>8</v>
          </cell>
          <cell r="D16" t="str">
            <v>DANA MICHELL ROLON SILVA</v>
          </cell>
        </row>
        <row r="17">
          <cell r="A17">
            <v>9</v>
          </cell>
          <cell r="D17" t="str">
            <v>ALYSSON ANDREA SÁNCHEZ ANGEL</v>
          </cell>
        </row>
        <row r="18">
          <cell r="A18">
            <v>10</v>
          </cell>
          <cell r="D18" t="str">
            <v>ISABELLA DE LOS ANGELES RUIZ LAGOS</v>
          </cell>
        </row>
        <row r="19">
          <cell r="A19">
            <v>11</v>
          </cell>
          <cell r="D19" t="str">
            <v>LAURA MICHEL RAMIREZ BOTELLO</v>
          </cell>
        </row>
        <row r="20">
          <cell r="A20">
            <v>12</v>
          </cell>
          <cell r="D20" t="str">
            <v xml:space="preserve">ADRIANA LUCIA PEREZ BLANCO </v>
          </cell>
        </row>
        <row r="21">
          <cell r="A21">
            <v>13</v>
          </cell>
          <cell r="D21" t="str">
            <v xml:space="preserve">VALERY SIMONEY SANCHEZ MORA </v>
          </cell>
        </row>
        <row r="22">
          <cell r="A22">
            <v>14</v>
          </cell>
          <cell r="D22" t="str">
            <v>ARANHZA CASTELLANOS</v>
          </cell>
        </row>
        <row r="23">
          <cell r="A23">
            <v>15</v>
          </cell>
          <cell r="D23" t="str">
            <v xml:space="preserve">LESLEY JESSENIA ALDANA RUBIO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>ASLHY ANDREA ACEVEDO JAIMES</v>
          </cell>
        </row>
        <row r="11">
          <cell r="A11">
            <v>3</v>
          </cell>
          <cell r="D11" t="str">
            <v>TANIA ISABELLA LEAL CARREÑO</v>
          </cell>
        </row>
        <row r="12">
          <cell r="A12">
            <v>4</v>
          </cell>
          <cell r="D12" t="str">
            <v xml:space="preserve">MAILLIW ISABELLA ROJAS CASTELLANOS </v>
          </cell>
        </row>
        <row r="13">
          <cell r="A13">
            <v>5</v>
          </cell>
          <cell r="D13" t="str">
            <v>DANNA KAMILA ROJAS BLANCO</v>
          </cell>
        </row>
        <row r="14">
          <cell r="A14">
            <v>6</v>
          </cell>
          <cell r="D14" t="str">
            <v>VALERY ALEXANDRA ARIAS RINCON</v>
          </cell>
        </row>
        <row r="15">
          <cell r="A15">
            <v>7</v>
          </cell>
          <cell r="D15" t="str">
            <v xml:space="preserve">MARIA PAULA PEREZ URIBE </v>
          </cell>
        </row>
        <row r="16">
          <cell r="A16">
            <v>8</v>
          </cell>
          <cell r="D16" t="str">
            <v>VALERIA CALDERON ROMERO</v>
          </cell>
        </row>
        <row r="17">
          <cell r="A17">
            <v>9</v>
          </cell>
          <cell r="D17" t="str">
            <v>ALYSSON ANDREA SÁNCHEZ ANGEL</v>
          </cell>
        </row>
        <row r="18">
          <cell r="A18">
            <v>10</v>
          </cell>
          <cell r="D18" t="str">
            <v>ISABELLA DE LOS ANGELES RUIZ LAGOS</v>
          </cell>
        </row>
        <row r="19">
          <cell r="A19">
            <v>11</v>
          </cell>
          <cell r="D19" t="str">
            <v>LAURA MICHEL RAMIREZ BOTELLO</v>
          </cell>
        </row>
        <row r="20">
          <cell r="A20">
            <v>12</v>
          </cell>
          <cell r="D20" t="str">
            <v xml:space="preserve">ADRIANA LUCIA PEREZ BLANCO </v>
          </cell>
        </row>
        <row r="21">
          <cell r="A21">
            <v>13</v>
          </cell>
          <cell r="D21" t="str">
            <v>ARANHZA CASTELLANOS</v>
          </cell>
        </row>
        <row r="22">
          <cell r="A22">
            <v>14</v>
          </cell>
          <cell r="D22" t="str">
            <v xml:space="preserve">LESLEY JESSENIA ALDANA RUBIO </v>
          </cell>
        </row>
        <row r="23">
          <cell r="A23">
            <v>15</v>
          </cell>
          <cell r="D23" t="str">
            <v xml:space="preserve">VALERY SIMONEY SANCHEZ MORA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3"/>
      <sheetData sheetId="64">
        <row r="1">
          <cell r="A1" t="str">
            <v>F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DANNIER  DAZA PORTILLA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 xml:space="preserve">DANIEL LAZARO </v>
          </cell>
        </row>
        <row r="12">
          <cell r="A12">
            <v>4</v>
          </cell>
          <cell r="D12" t="str">
            <v>RODOLFO ARENAS PEREZ</v>
          </cell>
        </row>
        <row r="13">
          <cell r="A13">
            <v>5</v>
          </cell>
          <cell r="D13" t="str">
            <v xml:space="preserve">JAIDER ALEJANDRO ALBARRACIN JAIMES 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5">
        <row r="1">
          <cell r="A1" t="str">
            <v>F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RODOLFO ARENAS PEREZ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str">
            <v xml:space="preserve">DANIEL LAZARO </v>
          </cell>
        </row>
        <row r="13">
          <cell r="A13">
            <v>5</v>
          </cell>
          <cell r="D13" t="str">
            <v>DANNIER  DAZA PORTILLA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6">
        <row r="1">
          <cell r="A1" t="str">
            <v>CUCUTA - NORTE DE SANTANDER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str">
            <v xml:space="preserve">DANIEL LAZARO </v>
          </cell>
        </row>
        <row r="13">
          <cell r="A13">
            <v>5</v>
          </cell>
          <cell r="D13" t="str">
            <v>RODOLFO ARENAS PEREZ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7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RODOLFO ARENAS PEREZ</v>
          </cell>
        </row>
        <row r="12">
          <cell r="A12">
            <v>4</v>
          </cell>
          <cell r="D12" t="str">
            <v>DANNIER  DAZA PORTILLA</v>
          </cell>
        </row>
        <row r="13">
          <cell r="A13">
            <v>5</v>
          </cell>
          <cell r="D13" t="str">
            <v xml:space="preserve">DANIEL LAZARO 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RODOLFO ARENAS PEREZ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str">
            <v>DANNIER  DAZA PORTILLA</v>
          </cell>
        </row>
        <row r="13">
          <cell r="A13">
            <v>5</v>
          </cell>
          <cell r="D13" t="str">
            <v xml:space="preserve">DANIEL LAZARO 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9"/>
      <sheetData sheetId="70">
        <row r="1">
          <cell r="A1" t="str">
            <v>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NOVIEMBRE 19 AL 20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VUELTA AL CIRCUITO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NICOL ANGELICA ÑAÑEZ DELGADO</v>
          </cell>
        </row>
        <row r="11">
          <cell r="A11">
            <v>3</v>
          </cell>
          <cell r="E11" t="str">
            <v>NICOL VALERIA BERNAL BLANCO</v>
          </cell>
        </row>
        <row r="12">
          <cell r="A12">
            <v>4</v>
          </cell>
          <cell r="E12" t="str">
            <v>NAHIOMY HERNÁNDEZ</v>
          </cell>
        </row>
        <row r="13">
          <cell r="A13">
            <v>5</v>
          </cell>
          <cell r="E13" t="str">
            <v>AILYN SAYHOA RIVERA HENAO</v>
          </cell>
        </row>
        <row r="14">
          <cell r="A14">
            <v>6</v>
          </cell>
          <cell r="E14" t="str">
            <v>MANUELA TRIGOS BAYONA</v>
          </cell>
        </row>
        <row r="15">
          <cell r="A15">
            <v>7</v>
          </cell>
          <cell r="E15" t="str">
            <v>YICEL DAYANA MAYORGA GAVIRIA</v>
          </cell>
        </row>
        <row r="16">
          <cell r="A16">
            <v>8</v>
          </cell>
          <cell r="E16" t="str">
            <v>TAPIAS FLORES CAMILA</v>
          </cell>
        </row>
        <row r="17">
          <cell r="A17">
            <v>9</v>
          </cell>
          <cell r="E17" t="str">
            <v xml:space="preserve">CHARLY ALVIAREZ </v>
          </cell>
        </row>
        <row r="18">
          <cell r="A18">
            <v>10</v>
          </cell>
          <cell r="E18" t="str">
            <v>SARA SOFIA GAMBOA DIAZ</v>
          </cell>
        </row>
        <row r="19">
          <cell r="A19">
            <v>11</v>
          </cell>
          <cell r="E19" t="str">
            <v>VARELY VARELA FERNANDEZ</v>
          </cell>
        </row>
        <row r="20">
          <cell r="A20">
            <v>12</v>
          </cell>
          <cell r="E20" t="str">
            <v>GREICY GISELLE ORTEGA RAMIREZ</v>
          </cell>
        </row>
        <row r="21">
          <cell r="A21">
            <v>13</v>
          </cell>
          <cell r="E21" t="str">
            <v>VALERY JULIANA DIAZ</v>
          </cell>
        </row>
        <row r="22">
          <cell r="A22">
            <v>14</v>
          </cell>
          <cell r="E22" t="str">
            <v>MAILYN GERALDIN GOMEZ TRUJILLO</v>
          </cell>
        </row>
        <row r="23">
          <cell r="A23">
            <v>15</v>
          </cell>
          <cell r="E23" t="str">
            <v>DIANA GABRIELA ROA GUTIERREZ</v>
          </cell>
        </row>
        <row r="24">
          <cell r="A24">
            <v>16</v>
          </cell>
          <cell r="E24" t="str">
            <v xml:space="preserve">HIMARA DELGADO RODELO </v>
          </cell>
        </row>
        <row r="25">
          <cell r="A25">
            <v>17</v>
          </cell>
          <cell r="E25" t="str">
            <v>HEIDY KARINA ROMERO NAVARRO</v>
          </cell>
        </row>
        <row r="26">
          <cell r="A26">
            <v>18</v>
          </cell>
          <cell r="E26" t="str">
            <v>DARLY JACOME</v>
          </cell>
        </row>
        <row r="27">
          <cell r="A27">
            <v>19</v>
          </cell>
          <cell r="E27" t="str">
            <v>LUISANGELA YULIANI ANGOLA CASTAÑEDA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MANUELA TRIGOS BAYONA</v>
          </cell>
        </row>
        <row r="10">
          <cell r="A10">
            <v>2</v>
          </cell>
          <cell r="D10" t="str">
            <v>VARELY VARELA FERNANDEZ</v>
          </cell>
        </row>
        <row r="11">
          <cell r="A11">
            <v>3</v>
          </cell>
          <cell r="D11" t="str">
            <v>NAHIOMY HERNÁNDEZ</v>
          </cell>
        </row>
        <row r="12">
          <cell r="A12">
            <v>4</v>
          </cell>
          <cell r="D12" t="str">
            <v>NICOL VALERIA BERNAL BLANCO</v>
          </cell>
        </row>
        <row r="13">
          <cell r="A13">
            <v>5</v>
          </cell>
          <cell r="D13" t="str">
            <v>YICEL DAYANA MAYORGA GAVIRIA</v>
          </cell>
        </row>
        <row r="14">
          <cell r="A14">
            <v>6</v>
          </cell>
          <cell r="D14" t="str">
            <v>AILYN SAYHOA RIVERA HENAO</v>
          </cell>
        </row>
        <row r="15">
          <cell r="A15">
            <v>7</v>
          </cell>
          <cell r="D15" t="str">
            <v>NICOL ANGELICA ÑAÑEZ DELGADO</v>
          </cell>
        </row>
        <row r="16">
          <cell r="A16">
            <v>8</v>
          </cell>
          <cell r="D16" t="str">
            <v xml:space="preserve">CHARLY ALVIAREZ </v>
          </cell>
        </row>
        <row r="17">
          <cell r="A17">
            <v>9</v>
          </cell>
          <cell r="D17" t="str">
            <v>TAPIAS FLORES CAMILA</v>
          </cell>
        </row>
        <row r="18">
          <cell r="A18">
            <v>10</v>
          </cell>
          <cell r="D18" t="str">
            <v>SARA SOFIA GAMBOA DIAZ</v>
          </cell>
        </row>
        <row r="19">
          <cell r="A19">
            <v>11</v>
          </cell>
          <cell r="D19" t="str">
            <v>LAGOS ESCALANTE JENNIFER ALEJANDRA</v>
          </cell>
        </row>
        <row r="20">
          <cell r="A20">
            <v>12</v>
          </cell>
          <cell r="D20" t="str">
            <v>DARLY JACOME</v>
          </cell>
        </row>
        <row r="21">
          <cell r="A21">
            <v>13</v>
          </cell>
          <cell r="D21" t="str">
            <v>GREICY GISELLE ORTEGA RAMIREZ</v>
          </cell>
        </row>
        <row r="22">
          <cell r="A22">
            <v>14</v>
          </cell>
          <cell r="D22" t="str">
            <v xml:space="preserve">HIMARA DELGADO RODELO </v>
          </cell>
        </row>
        <row r="23">
          <cell r="A23">
            <v>15</v>
          </cell>
          <cell r="D23" t="str">
            <v>MAILYN GERALDIN GOMEZ TRUJILLO</v>
          </cell>
        </row>
        <row r="24">
          <cell r="A24">
            <v>16</v>
          </cell>
          <cell r="D24" t="str">
            <v>VALERY JULIANA DIAZ</v>
          </cell>
        </row>
        <row r="25">
          <cell r="A25">
            <v>17</v>
          </cell>
          <cell r="D25" t="str">
            <v>DANNA GABRIELA PÉREZ AREVALO</v>
          </cell>
        </row>
        <row r="26">
          <cell r="A26">
            <v>18</v>
          </cell>
          <cell r="D26" t="str">
            <v xml:space="preserve">LESLEY JESSENIA ALDANA RUBIO </v>
          </cell>
        </row>
        <row r="27">
          <cell r="A27">
            <v>19</v>
          </cell>
          <cell r="D27" t="str">
            <v>LUISANGELA YULIANI ANGOLA CASTAÑEDA</v>
          </cell>
        </row>
        <row r="28">
          <cell r="A28">
            <v>20</v>
          </cell>
          <cell r="D28" t="str">
            <v>DIANA GABRIELA ROA GUTIERREZ</v>
          </cell>
        </row>
        <row r="29">
          <cell r="A29">
            <v>21</v>
          </cell>
          <cell r="D29" t="str">
            <v>HEIDY KARINA ROMERO NAVARRO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DANNA GABRIELA PÉREZ AREVALO</v>
          </cell>
        </row>
        <row r="10">
          <cell r="A10">
            <v>2</v>
          </cell>
          <cell r="D10" t="str">
            <v>NICOL VALERIA BERNAL BLANCO</v>
          </cell>
        </row>
        <row r="11">
          <cell r="A11">
            <v>3</v>
          </cell>
          <cell r="D11" t="str">
            <v>YICEL DAYANA MAYORGA GAVIRIA</v>
          </cell>
        </row>
        <row r="12">
          <cell r="A12">
            <v>4</v>
          </cell>
          <cell r="D12" t="str">
            <v>AILYN SAYHOA RIVERA HENAO</v>
          </cell>
        </row>
        <row r="13">
          <cell r="A13">
            <v>5</v>
          </cell>
          <cell r="D13" t="str">
            <v xml:space="preserve">CHARLY ALVIAREZ </v>
          </cell>
        </row>
        <row r="14">
          <cell r="A14">
            <v>6</v>
          </cell>
          <cell r="D14" t="str">
            <v>NICOL ANGELICA ÑAÑEZ DELGADO</v>
          </cell>
        </row>
        <row r="15">
          <cell r="A15">
            <v>7</v>
          </cell>
          <cell r="D15" t="str">
            <v>MARIA JULIHEL LOMANTO GALVIS</v>
          </cell>
        </row>
        <row r="16">
          <cell r="A16">
            <v>8</v>
          </cell>
          <cell r="D16" t="str">
            <v>MANUELA TRIGOS BAYONA</v>
          </cell>
        </row>
        <row r="17">
          <cell r="A17">
            <v>9</v>
          </cell>
          <cell r="D17" t="str">
            <v>VARELY VARELA FERNANDEZ</v>
          </cell>
        </row>
        <row r="18">
          <cell r="A18">
            <v>10</v>
          </cell>
          <cell r="D18" t="str">
            <v>NAHIOMY HERNÁNDEZ</v>
          </cell>
        </row>
        <row r="19">
          <cell r="A19">
            <v>11</v>
          </cell>
          <cell r="D19" t="str">
            <v>SARA SOFIA GAMBOA DIAZ</v>
          </cell>
        </row>
        <row r="20">
          <cell r="A20">
            <v>12</v>
          </cell>
          <cell r="D20" t="str">
            <v>TAPIAS FLORES CAMILA</v>
          </cell>
        </row>
        <row r="21">
          <cell r="A21">
            <v>13</v>
          </cell>
          <cell r="D21" t="str">
            <v>GREICY GISELLE ORTEGA RAMIREZ</v>
          </cell>
        </row>
        <row r="22">
          <cell r="A22">
            <v>14</v>
          </cell>
          <cell r="D22" t="str">
            <v>VALERY JULIANA DIAZ</v>
          </cell>
        </row>
        <row r="23">
          <cell r="A23">
            <v>15</v>
          </cell>
          <cell r="D23" t="str">
            <v>MAILYN GERALDIN GOMEZ TRUJILLO</v>
          </cell>
        </row>
        <row r="24">
          <cell r="A24">
            <v>16</v>
          </cell>
          <cell r="D24" t="str">
            <v>LAGOS ESCALANTE JENNIFER ALEJANDRA</v>
          </cell>
        </row>
        <row r="25">
          <cell r="A25">
            <v>17</v>
          </cell>
          <cell r="D25" t="str">
            <v>DIANA GABRIELA ROA GUTIERREZ</v>
          </cell>
        </row>
        <row r="26">
          <cell r="A26">
            <v>18</v>
          </cell>
          <cell r="D26" t="str">
            <v xml:space="preserve">HIMARA DELGADO RODELO </v>
          </cell>
        </row>
        <row r="27">
          <cell r="A27">
            <v>19</v>
          </cell>
          <cell r="D27" t="str">
            <v>LUISANGELA YULIANI ANGOLA CASTAÑEDA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3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AILYN SAYHOA RIVERA HENAO</v>
          </cell>
        </row>
        <row r="10">
          <cell r="A10">
            <v>2</v>
          </cell>
          <cell r="D10" t="str">
            <v>MARIA JULIHEL LOMANTO GALVIS</v>
          </cell>
        </row>
        <row r="11">
          <cell r="A11">
            <v>3</v>
          </cell>
          <cell r="D11" t="str">
            <v>VARELY VARELA FERNANDEZ</v>
          </cell>
        </row>
        <row r="12">
          <cell r="A12">
            <v>4</v>
          </cell>
          <cell r="D12" t="str">
            <v>YICEL DAYANA MAYORGA GAVIRIA</v>
          </cell>
        </row>
        <row r="13">
          <cell r="A13">
            <v>5</v>
          </cell>
          <cell r="D13" t="str">
            <v>NICOL VALERIA BERNAL BLANCO</v>
          </cell>
        </row>
        <row r="14">
          <cell r="A14">
            <v>6</v>
          </cell>
          <cell r="D14" t="str">
            <v>SARA SOFIA GAMBOA DIAZ</v>
          </cell>
        </row>
        <row r="15">
          <cell r="A15">
            <v>7</v>
          </cell>
          <cell r="D15" t="str">
            <v>DANNA GABRIELA PÉREZ AREVALO</v>
          </cell>
        </row>
        <row r="16">
          <cell r="A16">
            <v>8</v>
          </cell>
          <cell r="D16" t="str">
            <v>NICOL ANGELICA ÑAÑEZ DELGADO</v>
          </cell>
        </row>
        <row r="17">
          <cell r="A17">
            <v>9</v>
          </cell>
          <cell r="D17" t="str">
            <v>MANUELA TRIGOS BAYONA</v>
          </cell>
        </row>
        <row r="18">
          <cell r="A18">
            <v>10</v>
          </cell>
          <cell r="D18" t="str">
            <v>TAPIAS FLORES CAMILA</v>
          </cell>
        </row>
        <row r="19">
          <cell r="A19">
            <v>11</v>
          </cell>
          <cell r="D19" t="str">
            <v>NAHIOMY HERNÁNDEZ</v>
          </cell>
        </row>
        <row r="20">
          <cell r="A20">
            <v>12</v>
          </cell>
          <cell r="D20" t="str">
            <v xml:space="preserve">CHARLY ALVIAREZ </v>
          </cell>
        </row>
        <row r="21">
          <cell r="A21">
            <v>13</v>
          </cell>
          <cell r="D21" t="str">
            <v>GREICY GISELLE ORTEGA RAMIREZ</v>
          </cell>
        </row>
        <row r="22">
          <cell r="A22">
            <v>14</v>
          </cell>
          <cell r="D22" t="str">
            <v>DIANA GABRIELA ROA GUTIERREZ</v>
          </cell>
        </row>
        <row r="23">
          <cell r="A23">
            <v>15</v>
          </cell>
          <cell r="D23" t="str">
            <v>MAILYN GERALDIN GOMEZ TRUJILLO</v>
          </cell>
        </row>
        <row r="24">
          <cell r="A24">
            <v>16</v>
          </cell>
          <cell r="D24" t="str">
            <v xml:space="preserve">HIMARA DELGADO RODELO </v>
          </cell>
        </row>
        <row r="25">
          <cell r="A25">
            <v>17</v>
          </cell>
          <cell r="D25" t="str">
            <v>VALERY JULIANA DIAZ</v>
          </cell>
        </row>
        <row r="26">
          <cell r="A26">
            <v>18</v>
          </cell>
          <cell r="D26" t="str">
            <v>LUISANGELA YULIANI ANGOLA CASTAÑEDA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MANUELA TRIGOS BAYONA</v>
          </cell>
        </row>
        <row r="10">
          <cell r="A10">
            <v>2</v>
          </cell>
          <cell r="D10" t="str">
            <v>AILYN SAYHOA RIVERA HENAO</v>
          </cell>
        </row>
        <row r="11">
          <cell r="A11">
            <v>3</v>
          </cell>
          <cell r="D11" t="str">
            <v>VARELY VARELA FERNANDEZ</v>
          </cell>
        </row>
        <row r="12">
          <cell r="A12">
            <v>4</v>
          </cell>
          <cell r="D12" t="str">
            <v>YICEL DAYANA MAYORGA GAVIRIA</v>
          </cell>
        </row>
        <row r="13">
          <cell r="A13">
            <v>5</v>
          </cell>
          <cell r="D13" t="str">
            <v>TAPIAS FLORES CAMILA</v>
          </cell>
        </row>
        <row r="14">
          <cell r="A14">
            <v>6</v>
          </cell>
          <cell r="D14" t="str">
            <v>NAHIOMY HERNÁNDEZ</v>
          </cell>
        </row>
        <row r="15">
          <cell r="A15">
            <v>7</v>
          </cell>
          <cell r="D15" t="str">
            <v>SARA SOFIA GAMBOA DIAZ</v>
          </cell>
        </row>
        <row r="16">
          <cell r="A16">
            <v>8</v>
          </cell>
          <cell r="D16" t="str">
            <v>MARIA JULIHEL LOMANTO GALVIS</v>
          </cell>
        </row>
        <row r="17">
          <cell r="A17">
            <v>9</v>
          </cell>
          <cell r="D17" t="str">
            <v xml:space="preserve">CHARLY ALVIAREZ </v>
          </cell>
        </row>
        <row r="18">
          <cell r="A18">
            <v>10</v>
          </cell>
          <cell r="D18" t="str">
            <v>LAGOS ESCALANTE JENNIFER ALEJANDRA</v>
          </cell>
        </row>
        <row r="19">
          <cell r="A19">
            <v>11</v>
          </cell>
          <cell r="D19" t="str">
            <v>MAILYN GERALDIN GOMEZ TRUJILLO</v>
          </cell>
        </row>
        <row r="20">
          <cell r="A20">
            <v>12</v>
          </cell>
          <cell r="D20" t="str">
            <v>NICOL VALERIA BERNAL BLANCO</v>
          </cell>
        </row>
        <row r="21">
          <cell r="A21">
            <v>13</v>
          </cell>
          <cell r="D21" t="str">
            <v>NICOL ANGELICA ÑAÑEZ DELGADO</v>
          </cell>
        </row>
        <row r="22">
          <cell r="A22">
            <v>14</v>
          </cell>
          <cell r="D22" t="str">
            <v>GREICY GISELLE ORTEGA RAMIREZ</v>
          </cell>
        </row>
        <row r="23">
          <cell r="A23">
            <v>15</v>
          </cell>
          <cell r="D23" t="str">
            <v>DANNA GABRIELA PÉREZ AREVALO</v>
          </cell>
        </row>
        <row r="24">
          <cell r="A24">
            <v>16</v>
          </cell>
          <cell r="D24" t="str">
            <v>DIANA GABRIELA ROA GUTIERREZ</v>
          </cell>
        </row>
        <row r="25">
          <cell r="A25">
            <v>17</v>
          </cell>
          <cell r="D25" t="str">
            <v xml:space="preserve">HIMARA DELGADO RODELO </v>
          </cell>
        </row>
        <row r="26">
          <cell r="A26">
            <v>18</v>
          </cell>
          <cell r="D26" t="str">
            <v>LUISANGELA YULIANI ANGOLA CASTAÑEDA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5"/>
      <sheetData sheetId="76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CAMILO CABRERA MORALES</v>
          </cell>
        </row>
        <row r="10">
          <cell r="A10">
            <v>2</v>
          </cell>
          <cell r="D10" t="str">
            <v>BEITMAN ARLEY CRISTANCHO GALVIS</v>
          </cell>
        </row>
        <row r="11">
          <cell r="A11">
            <v>3</v>
          </cell>
          <cell r="D11" t="str">
            <v>OSCAR DANIEL VALLEJO ROA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7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OSCAR DANIEL VALLEJO ROA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8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OSCAR DANIEL VALLEJO ROA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9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OSCAR DANIEL VALLEJO ROA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OSCAR DANIEL VALLEJO ROA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1"/>
      <sheetData sheetId="82">
        <row r="1">
          <cell r="A1" t="str">
            <v>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NOVIEMBRE 19 AL 20 DE 2022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ISABELLA ZAPATA LOPEZ</v>
          </cell>
        </row>
        <row r="10">
          <cell r="A10">
            <v>2</v>
          </cell>
          <cell r="F10" t="str">
            <v>LIHAM THAILY AMAYA PRIETO</v>
          </cell>
        </row>
        <row r="11">
          <cell r="A11">
            <v>3</v>
          </cell>
          <cell r="F11" t="str">
            <v>YICETH JULIANA VILLAMIZAR OVIEDO</v>
          </cell>
        </row>
        <row r="12">
          <cell r="A12">
            <v>4</v>
          </cell>
          <cell r="F12" t="str">
            <v>ASHLY  KATHERIN VARELA ARIAS</v>
          </cell>
        </row>
        <row r="13">
          <cell r="A13">
            <v>5</v>
          </cell>
          <cell r="F13" t="str">
            <v>MARIA FERNANDA MONTAÑEZ RODRIGUEZ</v>
          </cell>
        </row>
        <row r="14">
          <cell r="A14">
            <v>6</v>
          </cell>
          <cell r="F14" t="str">
            <v xml:space="preserve">LINA PAOLA CRUCES RUBIANO </v>
          </cell>
        </row>
        <row r="15">
          <cell r="A15">
            <v>7</v>
          </cell>
          <cell r="F15" t="str">
            <v>ASLHY VALERIA PACHECO TORRES</v>
          </cell>
        </row>
        <row r="16">
          <cell r="A16">
            <v>8</v>
          </cell>
          <cell r="F16" t="str">
            <v>VALERIE SOFIA CARRASQUILLA MARTINEZ</v>
          </cell>
        </row>
        <row r="17">
          <cell r="A17">
            <v>9</v>
          </cell>
          <cell r="F17" t="str">
            <v>MARIA JOSE SANCHEZ TRILLOS</v>
          </cell>
        </row>
        <row r="18">
          <cell r="A18">
            <v>10</v>
          </cell>
          <cell r="F18" t="str">
            <v>SARA SOFIA ANGARITA RIVERA</v>
          </cell>
        </row>
        <row r="19">
          <cell r="A19">
            <v>11</v>
          </cell>
          <cell r="F19" t="str">
            <v xml:space="preserve">LAURA SOFIA BLANCO HERNANDEZ </v>
          </cell>
        </row>
        <row r="20">
          <cell r="A20">
            <v>12</v>
          </cell>
          <cell r="F20" t="str">
            <v>MARIA ALEJANDRA GALVIS GARZON</v>
          </cell>
        </row>
        <row r="21">
          <cell r="A21">
            <v>13</v>
          </cell>
          <cell r="F21" t="str">
            <v>JOCELIN VELÁZQUEZ</v>
          </cell>
        </row>
        <row r="22">
          <cell r="A22">
            <v>14</v>
          </cell>
          <cell r="F22" t="str">
            <v>ALEXANDRA FLOREZ HINESTROZA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83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 xml:space="preserve">LINA PAOLA CRUCES RUBIANO </v>
          </cell>
        </row>
        <row r="13">
          <cell r="A13">
            <v>5</v>
          </cell>
          <cell r="D13" t="str">
            <v>SARA SOFIA ANGARITA RIVERA</v>
          </cell>
        </row>
        <row r="14">
          <cell r="A14">
            <v>6</v>
          </cell>
          <cell r="D14" t="str">
            <v>MARIA JOSE SANCHEZ TRILLOS</v>
          </cell>
        </row>
        <row r="15">
          <cell r="A15">
            <v>7</v>
          </cell>
          <cell r="D15" t="str">
            <v>LIHAM THAILY AMAYA PRIETO</v>
          </cell>
        </row>
        <row r="16">
          <cell r="A16">
            <v>8</v>
          </cell>
          <cell r="D16" t="str">
            <v>VALERIE SOFIA CARRASQUILLA MARTINEZ</v>
          </cell>
        </row>
        <row r="17">
          <cell r="A17">
            <v>9</v>
          </cell>
          <cell r="D17" t="str">
            <v>MARIA FERNANDA MONTAÑEZ RODRIGUEZ</v>
          </cell>
        </row>
        <row r="18">
          <cell r="A18">
            <v>10</v>
          </cell>
          <cell r="D18" t="str">
            <v>ALEXANDRA FLOREZ HINESTROZA</v>
          </cell>
        </row>
        <row r="19">
          <cell r="A19">
            <v>11</v>
          </cell>
          <cell r="D19" t="str">
            <v>MARIA ALEJANDRA GALVIS GARZON</v>
          </cell>
        </row>
        <row r="20">
          <cell r="A20">
            <v>12</v>
          </cell>
          <cell r="D20" t="str">
            <v xml:space="preserve">LAURA SOFIA BLANCO HERNANDEZ </v>
          </cell>
        </row>
        <row r="21">
          <cell r="A21">
            <v>13</v>
          </cell>
          <cell r="D21" t="str">
            <v>JOCELIN VELÁZQUEZ</v>
          </cell>
        </row>
        <row r="22">
          <cell r="A22">
            <v>14</v>
          </cell>
          <cell r="D22" t="str">
            <v xml:space="preserve">MAJIDA MICHELL ORTEGA CAPACHO </v>
          </cell>
        </row>
        <row r="23">
          <cell r="A23">
            <v>15</v>
          </cell>
          <cell r="D23" t="str">
            <v>ASLHY VALERIA PACHECO TORRES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4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MARIA FERNANDA MONTAÑEZ RODRIGUEZ</v>
          </cell>
        </row>
        <row r="10">
          <cell r="A10">
            <v>2</v>
          </cell>
          <cell r="D10" t="str">
            <v>LIHAM THAILY AMAYA PRIETO</v>
          </cell>
        </row>
        <row r="11">
          <cell r="A11">
            <v>3</v>
          </cell>
          <cell r="D11" t="str">
            <v>ASHLY  KATHERIN VARELA ARIAS</v>
          </cell>
        </row>
        <row r="12">
          <cell r="A12">
            <v>4</v>
          </cell>
          <cell r="D12" t="str">
            <v>ISABELLA ZAPATA LOPEZ</v>
          </cell>
        </row>
        <row r="13">
          <cell r="A13">
            <v>5</v>
          </cell>
          <cell r="D13" t="str">
            <v>YICETH JULIANA VILLAMIZAR OVIEDO</v>
          </cell>
        </row>
        <row r="14">
          <cell r="A14">
            <v>6</v>
          </cell>
          <cell r="D14" t="str">
            <v xml:space="preserve">LINA PAOLA CRUCES RUBIANO </v>
          </cell>
        </row>
        <row r="15">
          <cell r="A15">
            <v>7</v>
          </cell>
          <cell r="D15" t="str">
            <v>JOCELIN VELÁZQUEZ</v>
          </cell>
        </row>
        <row r="16">
          <cell r="A16">
            <v>8</v>
          </cell>
          <cell r="D16" t="str">
            <v>MARIA ALEJANDRA GALVIS GARZON</v>
          </cell>
        </row>
        <row r="17">
          <cell r="A17">
            <v>9</v>
          </cell>
          <cell r="D17" t="str">
            <v>SARA SOFIA ANGARITA RIVERA</v>
          </cell>
        </row>
        <row r="18">
          <cell r="A18">
            <v>10</v>
          </cell>
          <cell r="D18" t="str">
            <v>ASLHY VALERIA PACHECO TORRES</v>
          </cell>
        </row>
        <row r="19">
          <cell r="A19">
            <v>11</v>
          </cell>
          <cell r="D19" t="str">
            <v>ANNY VALERIA JAIMES URBINA</v>
          </cell>
        </row>
        <row r="20">
          <cell r="A20">
            <v>12</v>
          </cell>
          <cell r="D20" t="str">
            <v>MARIA JOSE SANCHEZ TRILLOS</v>
          </cell>
        </row>
        <row r="21">
          <cell r="A21">
            <v>13</v>
          </cell>
          <cell r="D21" t="str">
            <v xml:space="preserve">LAURA SOFIA BLANCO HERNANDEZ </v>
          </cell>
        </row>
        <row r="22">
          <cell r="A22">
            <v>14</v>
          </cell>
          <cell r="D22" t="str">
            <v xml:space="preserve">MAJIDA MICHELL ORTEGA CAPACHO </v>
          </cell>
        </row>
        <row r="23">
          <cell r="A23">
            <v>15</v>
          </cell>
          <cell r="D23" t="str">
            <v>ALEXANDRA FLOREZ HINESTROZA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5">
        <row r="1">
          <cell r="A1" t="str">
            <v>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NOVIEMBRE 19 AL 20 DE 2022</v>
          </cell>
          <cell r="E4"/>
        </row>
        <row r="5">
          <cell r="A5"/>
          <cell r="E5"/>
        </row>
        <row r="6">
          <cell r="A6" t="str">
            <v>JUNIOR DAMAS</v>
          </cell>
          <cell r="E6"/>
        </row>
        <row r="7">
          <cell r="A7" t="str">
            <v>1000 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ISABELLA ZAPATA LOPEZ</v>
          </cell>
        </row>
        <row r="10">
          <cell r="A10">
            <v>2</v>
          </cell>
          <cell r="E10" t="str">
            <v>LIHAM THAILY AMAYA PRIETO</v>
          </cell>
        </row>
        <row r="11">
          <cell r="A11">
            <v>3</v>
          </cell>
          <cell r="E11" t="str">
            <v>ASHLY  KATHERIN VARELA ARIAS</v>
          </cell>
        </row>
        <row r="12">
          <cell r="A12">
            <v>4</v>
          </cell>
          <cell r="E12" t="str">
            <v>VALERIE SOFIA CARRASQUILLA MARTINEZ</v>
          </cell>
        </row>
        <row r="13">
          <cell r="A13">
            <v>5</v>
          </cell>
          <cell r="E13" t="str">
            <v>YICETH JULIANA VILLAMIZAR OVIEDO</v>
          </cell>
        </row>
        <row r="14">
          <cell r="A14">
            <v>6</v>
          </cell>
          <cell r="E14" t="str">
            <v>MARIA JOSE SANCHEZ TRILLOS</v>
          </cell>
        </row>
        <row r="15">
          <cell r="A15">
            <v>7</v>
          </cell>
          <cell r="E15" t="str">
            <v>SARA SOFIA ANGARITA RIVERA</v>
          </cell>
        </row>
        <row r="16">
          <cell r="A16">
            <v>8</v>
          </cell>
          <cell r="E16" t="str">
            <v>MARIA FERNANDA MONTAÑEZ RODRIGUEZ</v>
          </cell>
        </row>
        <row r="17">
          <cell r="A17">
            <v>9</v>
          </cell>
          <cell r="E17" t="str">
            <v xml:space="preserve">LINA PAOLA CRUCES RUBIANO </v>
          </cell>
        </row>
        <row r="18">
          <cell r="A18">
            <v>10</v>
          </cell>
          <cell r="E18" t="str">
            <v>ASLHY VALERIA PACHECO TORRES</v>
          </cell>
        </row>
        <row r="19">
          <cell r="A19">
            <v>11</v>
          </cell>
          <cell r="E19" t="str">
            <v>JOCELIN VELÁZQUEZ</v>
          </cell>
        </row>
        <row r="20">
          <cell r="A20">
            <v>12</v>
          </cell>
          <cell r="E20" t="str">
            <v>MARIA ALEJANDRA GALVIS GARZON</v>
          </cell>
        </row>
        <row r="21">
          <cell r="A21">
            <v>13</v>
          </cell>
          <cell r="E21" t="str">
            <v xml:space="preserve">LAURA SOFIA BLANCO HERNANDEZ </v>
          </cell>
        </row>
        <row r="22">
          <cell r="A22">
            <v>14</v>
          </cell>
          <cell r="E22" t="str">
            <v>ALEXANDRA FLOREZ HINESTROZA</v>
          </cell>
        </row>
        <row r="23">
          <cell r="A23">
            <v>15</v>
          </cell>
          <cell r="E23" t="str">
            <v>ANNY VALERIA JAIMES URBINA</v>
          </cell>
        </row>
        <row r="24">
          <cell r="A24">
            <v>16</v>
          </cell>
          <cell r="E24" t="str">
            <v xml:space="preserve">MAJIDA MICHELL ORTEGA CAPACHO 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MARIA JOSE SANCHEZ TRILLOS</v>
          </cell>
        </row>
        <row r="12">
          <cell r="A12">
            <v>4</v>
          </cell>
          <cell r="D12" t="str">
            <v>YICETH JULIANA VILLAMIZAR OVIEDO</v>
          </cell>
        </row>
        <row r="13">
          <cell r="A13">
            <v>5</v>
          </cell>
          <cell r="D13" t="str">
            <v>VALERIE SOFIA CARRASQUILLA MARTINEZ</v>
          </cell>
        </row>
        <row r="14">
          <cell r="A14">
            <v>6</v>
          </cell>
          <cell r="D14" t="str">
            <v>SARA SOFIA ANGARITA RIVERA</v>
          </cell>
        </row>
        <row r="15">
          <cell r="A15">
            <v>7</v>
          </cell>
          <cell r="D15" t="str">
            <v>LIHAM THAILY AMAYA PRIETO</v>
          </cell>
        </row>
        <row r="16">
          <cell r="A16">
            <v>8</v>
          </cell>
          <cell r="D16" t="str">
            <v xml:space="preserve">LINA PAOLA CRUCES RUBIANO </v>
          </cell>
        </row>
        <row r="17">
          <cell r="A17">
            <v>9</v>
          </cell>
          <cell r="D17" t="str">
            <v>MARIA FERNANDA MONTAÑEZ RODRIGUEZ</v>
          </cell>
        </row>
        <row r="18">
          <cell r="A18">
            <v>10</v>
          </cell>
          <cell r="D18" t="str">
            <v>JOCELIN VELÁZQUEZ</v>
          </cell>
        </row>
        <row r="19">
          <cell r="A19">
            <v>11</v>
          </cell>
          <cell r="D19" t="str">
            <v>ALEXANDRA FLOREZ HINESTROZA</v>
          </cell>
        </row>
        <row r="20">
          <cell r="A20">
            <v>12</v>
          </cell>
          <cell r="D20" t="str">
            <v>ASLHY VALERIA PACHECO TORRES</v>
          </cell>
        </row>
        <row r="21">
          <cell r="A21">
            <v>13</v>
          </cell>
          <cell r="D21" t="str">
            <v xml:space="preserve">LAURA SOFIA BLANCO HERNANDEZ </v>
          </cell>
        </row>
        <row r="22">
          <cell r="A22">
            <v>14</v>
          </cell>
          <cell r="D22" t="str">
            <v xml:space="preserve">MAJIDA MICHELL ORTEGA CAPACHO 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7"/>
      <sheetData sheetId="8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JULIAN ANDRES GONZALES PABON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str">
            <v>IVAN DE JESUS OCHOA RODRIGUEZ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9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JULIAN ANDRES GONZALES PABON</v>
          </cell>
        </row>
        <row r="12">
          <cell r="A12">
            <v>4</v>
          </cell>
          <cell r="D12" t="str">
            <v>IVAN DE JESUS OCHOA RODRIGUEZ</v>
          </cell>
        </row>
        <row r="13">
          <cell r="A13">
            <v>5</v>
          </cell>
          <cell r="D13" t="str">
            <v>JAVIER ANDRES GELVEZ ALARCON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JULIAN ANDRES GONZALES PABON</v>
          </cell>
        </row>
        <row r="12">
          <cell r="A12">
            <v>4</v>
          </cell>
          <cell r="D12" t="str">
            <v>IVAN DE JESUS OCHOA RODRIGUEZ</v>
          </cell>
        </row>
        <row r="13">
          <cell r="A13">
            <v>5</v>
          </cell>
          <cell r="D13" t="str">
            <v>JAVIER ANDRES GELVEZ ALARCON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1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ANGELO RODRIGUEZ PRADO</v>
          </cell>
        </row>
        <row r="11">
          <cell r="A11">
            <v>3</v>
          </cell>
          <cell r="D11" t="str">
            <v>JULIAN ANDRES GONZALES PABON</v>
          </cell>
        </row>
        <row r="12">
          <cell r="A12">
            <v>4</v>
          </cell>
          <cell r="D12" t="str">
            <v>IVAN DE JESUS OCHOA RODRIGUEZ</v>
          </cell>
        </row>
        <row r="13">
          <cell r="A13">
            <v>5</v>
          </cell>
          <cell r="D13" t="str">
            <v>JAVIER ANDRES GELVEZ ALARCON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2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JULIAN ANDRES GONZALES PABON</v>
          </cell>
        </row>
        <row r="12">
          <cell r="A12">
            <v>4</v>
          </cell>
          <cell r="D12" t="str">
            <v>IVAN DE JESUS OCHOA RODRIGUEZ</v>
          </cell>
        </row>
        <row r="13">
          <cell r="A13">
            <v>5</v>
          </cell>
          <cell r="D13" t="str">
            <v>JAVIER ANDRES GELVEZ ALARCON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3"/>
      <sheetData sheetId="94">
        <row r="1">
          <cell r="A1" t="str">
            <v>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NOVIEMBRE 19 AL 20 DE 2022</v>
          </cell>
          <cell r="B4"/>
        </row>
        <row r="5">
          <cell r="A5"/>
          <cell r="B5"/>
        </row>
        <row r="6">
          <cell r="A6" t="str">
            <v>TRANSICION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FENIX ONFIRE</v>
          </cell>
        </row>
        <row r="14">
          <cell r="A14">
            <v>6</v>
          </cell>
          <cell r="B14" t="str">
            <v>BARINAS EN LINEA</v>
          </cell>
        </row>
        <row r="15">
          <cell r="A15">
            <v>7</v>
          </cell>
          <cell r="B15" t="str">
            <v>WINNERS</v>
          </cell>
        </row>
        <row r="16">
          <cell r="A16">
            <v>8</v>
          </cell>
          <cell r="B16" t="str">
            <v>FLASH STAR</v>
          </cell>
        </row>
        <row r="17">
          <cell r="A17">
            <v>9</v>
          </cell>
          <cell r="B17" t="str">
            <v>TITANES EN LINEA</v>
          </cell>
        </row>
        <row r="18">
          <cell r="A18">
            <v>10</v>
          </cell>
          <cell r="B18" t="str">
            <v>LOS TITANES</v>
          </cell>
        </row>
        <row r="19">
          <cell r="A19">
            <v>11</v>
          </cell>
          <cell r="B19" t="str">
            <v>SKATE SPEED</v>
          </cell>
        </row>
        <row r="20">
          <cell r="A20">
            <v>12</v>
          </cell>
          <cell r="B20" t="str">
            <v>COMUNEROS EN LINEA</v>
          </cell>
        </row>
        <row r="21">
          <cell r="A21">
            <v>13</v>
          </cell>
          <cell r="B21" t="str">
            <v>NORTE PATIN</v>
          </cell>
        </row>
        <row r="22">
          <cell r="A22">
            <v>14</v>
          </cell>
          <cell r="B22" t="str">
            <v>OLIMPICOS</v>
          </cell>
        </row>
        <row r="23">
          <cell r="A23">
            <v>15</v>
          </cell>
          <cell r="B23" t="str">
            <v>ROLLER ATALAYA</v>
          </cell>
        </row>
        <row r="24">
          <cell r="A24">
            <v>16</v>
          </cell>
          <cell r="B24" t="str">
            <v>TITANS SKATE</v>
          </cell>
        </row>
        <row r="25">
          <cell r="A25">
            <v>17</v>
          </cell>
          <cell r="B25" t="str">
            <v>REAL JUEGO LIMPIO</v>
          </cell>
        </row>
        <row r="26">
          <cell r="A26">
            <v>18</v>
          </cell>
          <cell r="B26" t="str">
            <v>PUMAS SOBRE RUEDAS</v>
          </cell>
        </row>
        <row r="27">
          <cell r="A27">
            <v>19</v>
          </cell>
          <cell r="B27" t="str">
            <v>SKATE ELITE</v>
          </cell>
        </row>
        <row r="28">
          <cell r="A28">
            <v>20</v>
          </cell>
          <cell r="B28" t="str">
            <v>OCAÑA SOBRE RUEDAS</v>
          </cell>
        </row>
        <row r="29">
          <cell r="A29">
            <v>21</v>
          </cell>
          <cell r="B29" t="str">
            <v>TIGRES EN LINEA</v>
          </cell>
        </row>
        <row r="30">
          <cell r="A30">
            <v>22</v>
          </cell>
          <cell r="B30" t="str">
            <v>RAPIDOS Y FURIOSOS</v>
          </cell>
        </row>
        <row r="31">
          <cell r="A31">
            <v>23</v>
          </cell>
          <cell r="B31" t="str">
            <v>MAYE SKATE</v>
          </cell>
        </row>
        <row r="32">
          <cell r="A32">
            <v>24</v>
          </cell>
          <cell r="B32" t="str">
            <v>MEGAPATIN</v>
          </cell>
        </row>
        <row r="33">
          <cell r="A33">
            <v>25</v>
          </cell>
          <cell r="B33" t="str">
            <v>PANDA</v>
          </cell>
        </row>
        <row r="34">
          <cell r="A34">
            <v>26</v>
          </cell>
          <cell r="B34" t="str">
            <v>RUEDAS DEL NORTE</v>
          </cell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95"/>
      <sheetData sheetId="96">
        <row r="1">
          <cell r="A1" t="str">
            <v>II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NOVIEMBRE 19 AL 20 DE 2022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VUELTA AL CIRCUITO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DANNA ISABELLA ZABALA SALAMANCA</v>
          </cell>
        </row>
        <row r="10">
          <cell r="A10">
            <v>2</v>
          </cell>
          <cell r="G10" t="str">
            <v>KEILY DANIELA DELGADO DIAZ</v>
          </cell>
        </row>
        <row r="11">
          <cell r="A11">
            <v>3</v>
          </cell>
          <cell r="G11" t="str">
            <v>LINDYS MILETH LIZCANO CAMACHO</v>
          </cell>
        </row>
        <row r="12">
          <cell r="A12">
            <v>4</v>
          </cell>
          <cell r="G12" t="str">
            <v>SARAH NELYRETH PATIÑO AREVALO</v>
          </cell>
        </row>
        <row r="13">
          <cell r="A13">
            <v>5</v>
          </cell>
          <cell r="G13" t="str">
            <v>MARIANA MANZANO GALVIS</v>
          </cell>
        </row>
        <row r="14">
          <cell r="A14">
            <v>6</v>
          </cell>
          <cell r="G14" t="str">
            <v>KAROL ANGELINA SOLANO CACERES</v>
          </cell>
        </row>
        <row r="15">
          <cell r="A15">
            <v>7</v>
          </cell>
          <cell r="G15" t="str">
            <v xml:space="preserve">JULIANA RAMONES </v>
          </cell>
        </row>
        <row r="16">
          <cell r="A16">
            <v>8</v>
          </cell>
          <cell r="G16" t="str">
            <v>MARIANNA BACCA</v>
          </cell>
        </row>
        <row r="17">
          <cell r="A17">
            <v>9</v>
          </cell>
          <cell r="G17" t="str">
            <v>ISABELLA REYES GARCÍA</v>
          </cell>
        </row>
        <row r="18">
          <cell r="A18">
            <v>10</v>
          </cell>
          <cell r="G18" t="str">
            <v>JHADERLEY JAIMES RUA</v>
          </cell>
        </row>
        <row r="19">
          <cell r="A19">
            <v>11</v>
          </cell>
          <cell r="G19" t="str">
            <v>CAMILA SOFIA  TOMASSETTI ROMERO</v>
          </cell>
        </row>
        <row r="20">
          <cell r="A20">
            <v>12</v>
          </cell>
          <cell r="G20" t="str">
            <v>MICHEL DAYANNA PEREZ ALVERNIA</v>
          </cell>
        </row>
        <row r="21">
          <cell r="A21">
            <v>13</v>
          </cell>
          <cell r="G21" t="str">
            <v>YERALDINE SAETH ZULETA GARAVITO</v>
          </cell>
        </row>
        <row r="22">
          <cell r="A22">
            <v>14</v>
          </cell>
          <cell r="G22" t="str">
            <v>ANGELY YUREIDY PEREZ GALLEGO</v>
          </cell>
        </row>
        <row r="23">
          <cell r="A23">
            <v>15</v>
          </cell>
          <cell r="G23" t="str">
            <v>LAURA MONCADA</v>
          </cell>
        </row>
        <row r="24">
          <cell r="A24">
            <v>16</v>
          </cell>
          <cell r="G24" t="str">
            <v>AIXA VALENTINA CHECA RAMIREZ</v>
          </cell>
        </row>
        <row r="25">
          <cell r="A25">
            <v>17</v>
          </cell>
          <cell r="G25" t="str">
            <v>HEYLIN JASCIANA TRUYOL MENDEZ</v>
          </cell>
        </row>
        <row r="26">
          <cell r="A26">
            <v>18</v>
          </cell>
          <cell r="G26" t="str">
            <v>YOBANA YEMIRETH  PEÑARANDA ROZO</v>
          </cell>
        </row>
        <row r="27">
          <cell r="A27">
            <v>19</v>
          </cell>
          <cell r="G27" t="str">
            <v>VALERIE ALEXANDRA PALOMINO SANCHEZ</v>
          </cell>
        </row>
        <row r="28">
          <cell r="A28">
            <v>20</v>
          </cell>
          <cell r="G28" t="str">
            <v>SANDY RENZA SUAREZ</v>
          </cell>
        </row>
        <row r="29">
          <cell r="A29">
            <v>21</v>
          </cell>
          <cell r="G29" t="str">
            <v>ZULENY RODRIGUEZ RODRIGUEZ</v>
          </cell>
        </row>
        <row r="30">
          <cell r="A30">
            <v>22</v>
          </cell>
          <cell r="G30" t="str">
            <v>SHARICK MILDRETH CAICEDO GALVIS</v>
          </cell>
        </row>
        <row r="31">
          <cell r="A31">
            <v>23</v>
          </cell>
          <cell r="G31" t="str">
            <v>LAURA ALEXANDRA DELGADO CAMACHO</v>
          </cell>
        </row>
        <row r="32">
          <cell r="A32">
            <v>24</v>
          </cell>
          <cell r="G32" t="str">
            <v>RUTH ABIGAIL FLOREZ HINESTROZA</v>
          </cell>
        </row>
        <row r="33">
          <cell r="A33">
            <v>25</v>
          </cell>
          <cell r="G33" t="str">
            <v xml:space="preserve">EYLIN YULIANA SIERRA WUALTEROS </v>
          </cell>
        </row>
        <row r="34">
          <cell r="A34">
            <v>26</v>
          </cell>
          <cell r="G34" t="str">
            <v xml:space="preserve">MAYERLY AMAYA VILLAMIZAR </v>
          </cell>
        </row>
        <row r="35">
          <cell r="A35">
            <v>27</v>
          </cell>
          <cell r="G35" t="str">
            <v>LAURA SOFIA ALVAREZ BERMÚDEZ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50</v>
          </cell>
          <cell r="G58" t="e">
            <v>#N/A</v>
          </cell>
        </row>
        <row r="59">
          <cell r="A59"/>
        </row>
        <row r="60">
          <cell r="A60"/>
        </row>
      </sheetData>
      <sheetData sheetId="97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KARLA VALENTINA DUCUARA QUINTERO</v>
          </cell>
        </row>
        <row r="11">
          <cell r="A11">
            <v>3</v>
          </cell>
          <cell r="D11" t="str">
            <v>HEYLIN JASCIANA TRUYOL MENDEZ</v>
          </cell>
        </row>
        <row r="12">
          <cell r="A12">
            <v>4</v>
          </cell>
          <cell r="D12" t="str">
            <v xml:space="preserve">JULIANA RAMONES </v>
          </cell>
        </row>
        <row r="13">
          <cell r="A13">
            <v>5</v>
          </cell>
          <cell r="D13" t="str">
            <v xml:space="preserve">KARLA LILIANA RANGEL JAUREGUI </v>
          </cell>
        </row>
        <row r="14">
          <cell r="A14">
            <v>6</v>
          </cell>
          <cell r="D14" t="str">
            <v>JHADERLEY JAIMES RUA</v>
          </cell>
        </row>
        <row r="15">
          <cell r="A15">
            <v>7</v>
          </cell>
          <cell r="D15" t="str">
            <v>AIXA VALENTINA CHECA RAMIREZ</v>
          </cell>
        </row>
        <row r="16">
          <cell r="A16">
            <v>8</v>
          </cell>
          <cell r="D16" t="str">
            <v>SARAH NELYRETH PATIÑO AREVALO</v>
          </cell>
        </row>
        <row r="17">
          <cell r="A17">
            <v>9</v>
          </cell>
          <cell r="D17" t="str">
            <v>CAMILA SOFIA  TOMASSETTI ROMERO</v>
          </cell>
        </row>
        <row r="18">
          <cell r="A18">
            <v>10</v>
          </cell>
          <cell r="D18" t="str">
            <v>ISABELLA REYES GARCÍA</v>
          </cell>
        </row>
        <row r="19">
          <cell r="A19">
            <v>11</v>
          </cell>
          <cell r="D19" t="str">
            <v>ANGELY YUREIDY PEREZ GALLEGO</v>
          </cell>
        </row>
        <row r="20">
          <cell r="A20">
            <v>12</v>
          </cell>
          <cell r="D20" t="str">
            <v>LAURA ALEXANDRA DELGADO CAMACHO</v>
          </cell>
        </row>
        <row r="21">
          <cell r="A21">
            <v>13</v>
          </cell>
          <cell r="D21" t="str">
            <v>YERALDINE SAETH ZULETA GARAVITO</v>
          </cell>
        </row>
        <row r="22">
          <cell r="A22">
            <v>14</v>
          </cell>
          <cell r="D22" t="str">
            <v>VALERIE ALEXANDRA PALOMINO SANCHEZ</v>
          </cell>
        </row>
        <row r="23">
          <cell r="A23">
            <v>15</v>
          </cell>
          <cell r="D23" t="str">
            <v>SANDY RENZA SUAREZ</v>
          </cell>
        </row>
        <row r="24">
          <cell r="A24">
            <v>16</v>
          </cell>
          <cell r="D24" t="str">
            <v>YOBANA YEMIRETH  PEÑARANDA ROZO</v>
          </cell>
        </row>
        <row r="25">
          <cell r="A25">
            <v>17</v>
          </cell>
          <cell r="D25" t="str">
            <v>SHARICK MILDRETH CAICEDO GALVIS</v>
          </cell>
        </row>
        <row r="26">
          <cell r="A26">
            <v>18</v>
          </cell>
          <cell r="D26" t="str">
            <v>MICHEL DAYANNA PEREZ ALVERNIA</v>
          </cell>
        </row>
        <row r="27">
          <cell r="A27">
            <v>19</v>
          </cell>
          <cell r="D27" t="str">
            <v>RUTH ABIGAIL FLOREZ HINESTROZA</v>
          </cell>
        </row>
        <row r="28">
          <cell r="A28">
            <v>20</v>
          </cell>
          <cell r="D28" t="str">
            <v>LAURA MONCADA</v>
          </cell>
        </row>
        <row r="29">
          <cell r="A29">
            <v>21</v>
          </cell>
          <cell r="D29" t="str">
            <v>LINDYS MILETH LIZCANO CAMACHO</v>
          </cell>
        </row>
        <row r="30">
          <cell r="A30">
            <v>22</v>
          </cell>
          <cell r="D30" t="str">
            <v>ZULENY RODRIGUEZ RODRIGUEZ</v>
          </cell>
        </row>
        <row r="31">
          <cell r="A31">
            <v>23</v>
          </cell>
          <cell r="D31" t="str">
            <v>MARIANA MANZANO GALVIS</v>
          </cell>
        </row>
        <row r="32">
          <cell r="A32">
            <v>24</v>
          </cell>
          <cell r="D32" t="str">
            <v>LAURA SOFIA ALVAREZ BERMÚDEZ</v>
          </cell>
        </row>
        <row r="33">
          <cell r="A33">
            <v>25</v>
          </cell>
          <cell r="D33" t="str">
            <v xml:space="preserve">EYLIN YULIANA SIERRA WUALTEROS 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98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SARAH NELYRETH PATIÑO AREVALO</v>
          </cell>
        </row>
        <row r="10">
          <cell r="A10">
            <v>2</v>
          </cell>
          <cell r="D10" t="str">
            <v>DANNA ISABELLA ZABALA SALAMANCA</v>
          </cell>
        </row>
        <row r="11">
          <cell r="A11">
            <v>3</v>
          </cell>
          <cell r="D11" t="str">
            <v>MARIANNA BACCA</v>
          </cell>
        </row>
        <row r="12">
          <cell r="A12">
            <v>4</v>
          </cell>
          <cell r="D12" t="str">
            <v>KEILY DANIELA DELGADO DIAZ</v>
          </cell>
        </row>
        <row r="13">
          <cell r="A13">
            <v>5</v>
          </cell>
          <cell r="D13" t="str">
            <v>KAROL ANGELINA SOLANO CACERES</v>
          </cell>
        </row>
        <row r="14">
          <cell r="A14">
            <v>6</v>
          </cell>
          <cell r="D14" t="str">
            <v>LINDYS MILETH LIZCANO CAMACHO</v>
          </cell>
        </row>
        <row r="15">
          <cell r="A15">
            <v>7</v>
          </cell>
          <cell r="D15" t="str">
            <v>MARIANA MANZANO GALVIS</v>
          </cell>
        </row>
        <row r="16">
          <cell r="A16">
            <v>8</v>
          </cell>
          <cell r="D16" t="str">
            <v>JHADERLEY JAIMES RUA</v>
          </cell>
        </row>
        <row r="17">
          <cell r="A17">
            <v>9</v>
          </cell>
          <cell r="D17" t="str">
            <v xml:space="preserve">JULIANA RAMONES </v>
          </cell>
        </row>
        <row r="18">
          <cell r="A18">
            <v>10</v>
          </cell>
          <cell r="D18" t="str">
            <v>MICHEL DAYANNA PEREZ ALVERNIA</v>
          </cell>
        </row>
        <row r="19">
          <cell r="A19">
            <v>11</v>
          </cell>
          <cell r="D19" t="str">
            <v>AIXA VALENTINA CHECA RAMIREZ</v>
          </cell>
        </row>
        <row r="20">
          <cell r="A20">
            <v>12</v>
          </cell>
          <cell r="D20" t="str">
            <v>YERALDINE SAETH ZULETA GARAVITO</v>
          </cell>
        </row>
        <row r="21">
          <cell r="A21">
            <v>13</v>
          </cell>
          <cell r="D21" t="str">
            <v>CAMILA SOFIA  TOMASSETTI ROMERO</v>
          </cell>
        </row>
        <row r="22">
          <cell r="A22">
            <v>14</v>
          </cell>
          <cell r="D22" t="str">
            <v>KARLA VALENTINA DUCUARA QUINTERO</v>
          </cell>
        </row>
        <row r="23">
          <cell r="A23">
            <v>15</v>
          </cell>
          <cell r="D23" t="str">
            <v>LAURA MONCADA</v>
          </cell>
        </row>
        <row r="24">
          <cell r="A24">
            <v>16</v>
          </cell>
          <cell r="D24" t="str">
            <v>ANGELY YUREIDY PEREZ GALLEGO</v>
          </cell>
        </row>
        <row r="25">
          <cell r="A25">
            <v>17</v>
          </cell>
          <cell r="D25" t="str">
            <v>VALERIE ALEXANDRA PALOMINO SANCHEZ</v>
          </cell>
        </row>
        <row r="26">
          <cell r="A26">
            <v>18</v>
          </cell>
          <cell r="D26" t="str">
            <v>HEYLIN JASCIANA TRUYOL MENDEZ</v>
          </cell>
        </row>
        <row r="27">
          <cell r="A27">
            <v>19</v>
          </cell>
          <cell r="D27" t="str">
            <v>YOBANA YEMIRETH  PEÑARANDA ROZO</v>
          </cell>
        </row>
        <row r="28">
          <cell r="A28">
            <v>20</v>
          </cell>
          <cell r="D28" t="str">
            <v xml:space="preserve">EYLIN YULIANA SIERRA WUALTEROS </v>
          </cell>
        </row>
        <row r="29">
          <cell r="A29">
            <v>21</v>
          </cell>
          <cell r="D29" t="str">
            <v>SHARICK MILDRETH CAICEDO GALVIS</v>
          </cell>
        </row>
        <row r="30">
          <cell r="A30">
            <v>22</v>
          </cell>
          <cell r="D30" t="str">
            <v>ISABELLA REYES GARCÍA</v>
          </cell>
        </row>
        <row r="31">
          <cell r="A31">
            <v>23</v>
          </cell>
          <cell r="D31" t="str">
            <v>RUTH ABIGAIL FLOREZ HINESTROZA</v>
          </cell>
        </row>
        <row r="32">
          <cell r="A32">
            <v>24</v>
          </cell>
          <cell r="D32" t="str">
            <v>ZULENY RODRIGUEZ RODRIGUEZ</v>
          </cell>
        </row>
        <row r="33">
          <cell r="A33">
            <v>25</v>
          </cell>
          <cell r="D33" t="str">
            <v>LAURA SOFIA ALVAREZ BERMÚDEZ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9">
        <row r="1">
          <cell r="A1" t="str">
            <v>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NOVIEMBRE 19 AL 20 DE 2022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1000 M SPRINT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KEILY DANIELA DELGADO DIAZ</v>
          </cell>
        </row>
        <row r="10">
          <cell r="A10">
            <v>2</v>
          </cell>
          <cell r="F10" t="str">
            <v>SARAH NELYRETH PATIÑO AREVALO</v>
          </cell>
        </row>
        <row r="11">
          <cell r="A11">
            <v>2</v>
          </cell>
          <cell r="F11" t="str">
            <v>MARIANNA BACCA</v>
          </cell>
        </row>
        <row r="12">
          <cell r="A12">
            <v>4</v>
          </cell>
          <cell r="F12" t="str">
            <v>JHADERLEY JAIMES RUA</v>
          </cell>
        </row>
        <row r="13">
          <cell r="A13">
            <v>5</v>
          </cell>
          <cell r="F13" t="str">
            <v xml:space="preserve">JULIANA RAMONES </v>
          </cell>
        </row>
        <row r="14">
          <cell r="A14">
            <v>6</v>
          </cell>
          <cell r="F14" t="str">
            <v>LINDYS MILETH LIZCANO CAMACHO</v>
          </cell>
        </row>
        <row r="15">
          <cell r="A15">
            <v>7</v>
          </cell>
          <cell r="F15" t="str">
            <v xml:space="preserve">KARLA LILIANA RANGEL JAUREGUI </v>
          </cell>
        </row>
        <row r="16">
          <cell r="A16">
            <v>8</v>
          </cell>
          <cell r="F16" t="str">
            <v>ANGELY YUREIDY PEREZ GALLEGO</v>
          </cell>
        </row>
        <row r="17">
          <cell r="A17">
            <v>9</v>
          </cell>
          <cell r="F17" t="str">
            <v>DANNA ISABELLA ZABALA SALAMANCA</v>
          </cell>
        </row>
        <row r="18">
          <cell r="A18">
            <v>10</v>
          </cell>
          <cell r="F18" t="str">
            <v>VALERIE ALEXANDRA PALOMINO SANCHEZ</v>
          </cell>
        </row>
        <row r="19">
          <cell r="A19">
            <v>11</v>
          </cell>
          <cell r="F19" t="str">
            <v>LAURA MONCADA</v>
          </cell>
        </row>
        <row r="20">
          <cell r="A20">
            <v>12</v>
          </cell>
          <cell r="F20" t="str">
            <v>KARLA VALENTINA DUCUARA QUINTERO</v>
          </cell>
        </row>
        <row r="21">
          <cell r="A21">
            <v>13</v>
          </cell>
          <cell r="F21" t="str">
            <v>CAMILA SOFIA  TOMASSETTI ROMERO</v>
          </cell>
        </row>
        <row r="22">
          <cell r="A22">
            <v>14</v>
          </cell>
          <cell r="F22" t="str">
            <v>AIXA VALENTINA CHECA RAMIREZ</v>
          </cell>
        </row>
        <row r="23">
          <cell r="A23">
            <v>15</v>
          </cell>
          <cell r="F23" t="str">
            <v>HEYLIN JASCIANA TRUYOL MENDEZ</v>
          </cell>
        </row>
        <row r="24">
          <cell r="A24">
            <v>16</v>
          </cell>
          <cell r="F24" t="str">
            <v>KAROL ANGELINA SOLANO CACERES</v>
          </cell>
        </row>
        <row r="25">
          <cell r="A25">
            <v>17</v>
          </cell>
          <cell r="F25" t="str">
            <v>YERALDINE SAETH ZULETA GARAVITO</v>
          </cell>
        </row>
        <row r="26">
          <cell r="A26">
            <v>18</v>
          </cell>
          <cell r="F26" t="str">
            <v>ZULENY RODRIGUEZ RODRIGUEZ</v>
          </cell>
        </row>
        <row r="27">
          <cell r="A27">
            <v>19</v>
          </cell>
          <cell r="F27" t="str">
            <v>MICHEL DAYANNA PEREZ ALVERNIA</v>
          </cell>
        </row>
        <row r="28">
          <cell r="A28">
            <v>20</v>
          </cell>
          <cell r="F28" t="str">
            <v>MARIANA MANZANO GALVIS</v>
          </cell>
        </row>
        <row r="29">
          <cell r="A29">
            <v>21</v>
          </cell>
          <cell r="F29" t="str">
            <v>ISABELLA REYES GARCÍA</v>
          </cell>
        </row>
        <row r="30">
          <cell r="A30">
            <v>22</v>
          </cell>
          <cell r="F30" t="str">
            <v>SHARICK MILDRETH CAICEDO GALVIS</v>
          </cell>
        </row>
        <row r="31">
          <cell r="A31">
            <v>23</v>
          </cell>
          <cell r="F31" t="str">
            <v>YOBANA YEMIRETH  PEÑARANDA ROZO</v>
          </cell>
        </row>
        <row r="32">
          <cell r="A32">
            <v>24</v>
          </cell>
          <cell r="F32" t="str">
            <v>RUTH ABIGAIL FLOREZ HINESTROZA</v>
          </cell>
        </row>
        <row r="33">
          <cell r="A33">
            <v>25</v>
          </cell>
          <cell r="F33" t="str">
            <v>LAURA SOFIA ALVAREZ BERMÚDEZ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0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KARLA VALENTINA DUCUARA QUINTERO</v>
          </cell>
        </row>
        <row r="11">
          <cell r="A11">
            <v>3</v>
          </cell>
          <cell r="D11" t="str">
            <v>HEYLIN JASCIANA TRUYOL MENDEZ</v>
          </cell>
        </row>
        <row r="12">
          <cell r="A12">
            <v>4</v>
          </cell>
          <cell r="D12" t="str">
            <v>SARAH NELYRETH PATIÑO AREVALO</v>
          </cell>
        </row>
        <row r="13">
          <cell r="A13">
            <v>5</v>
          </cell>
          <cell r="D13" t="str">
            <v xml:space="preserve">JULIANA RAMONES </v>
          </cell>
        </row>
        <row r="14">
          <cell r="A14">
            <v>6</v>
          </cell>
          <cell r="D14" t="str">
            <v xml:space="preserve">KARLA LILIANA RANGEL JAUREGUI </v>
          </cell>
        </row>
        <row r="15">
          <cell r="A15">
            <v>7</v>
          </cell>
          <cell r="D15" t="str">
            <v>ANGELY YUREIDY PEREZ GALLEGO</v>
          </cell>
        </row>
        <row r="16">
          <cell r="A16">
            <v>8</v>
          </cell>
          <cell r="D16" t="str">
            <v>AIXA VALENTINA CHECA RAMIREZ</v>
          </cell>
        </row>
        <row r="17">
          <cell r="A17">
            <v>9</v>
          </cell>
          <cell r="D17" t="str">
            <v>ANGIE PAOLA GONZALEZ ARENAS</v>
          </cell>
        </row>
        <row r="18">
          <cell r="A18">
            <v>10</v>
          </cell>
          <cell r="D18" t="str">
            <v>JHADERLEY JAIMES RUA</v>
          </cell>
        </row>
        <row r="19">
          <cell r="A19">
            <v>11</v>
          </cell>
          <cell r="D19" t="str">
            <v>YOBANA YEMIRETH  PEÑARANDA ROZO</v>
          </cell>
        </row>
        <row r="20">
          <cell r="A20">
            <v>12</v>
          </cell>
          <cell r="D20" t="str">
            <v>CAMILA SOFIA  TOMASSETTI ROMERO</v>
          </cell>
        </row>
        <row r="21">
          <cell r="A21">
            <v>13</v>
          </cell>
          <cell r="D21" t="str">
            <v>YERALDINE SAETH ZULETA GARAVITO</v>
          </cell>
        </row>
        <row r="22">
          <cell r="A22">
            <v>14</v>
          </cell>
          <cell r="D22" t="str">
            <v>LINDYS MILETH LIZCANO CAMACHO</v>
          </cell>
        </row>
        <row r="23">
          <cell r="A23">
            <v>15</v>
          </cell>
          <cell r="D23" t="str">
            <v>ISABELLA REYES GARCÍA</v>
          </cell>
        </row>
        <row r="24">
          <cell r="A24">
            <v>16</v>
          </cell>
          <cell r="D24" t="str">
            <v>VALERIE ALEXANDRA PALOMINO SANCHEZ</v>
          </cell>
        </row>
        <row r="25">
          <cell r="A25">
            <v>17</v>
          </cell>
          <cell r="D25" t="str">
            <v>MARIANA MANZANO GALVIS</v>
          </cell>
        </row>
        <row r="26">
          <cell r="A26">
            <v>18</v>
          </cell>
          <cell r="D26" t="str">
            <v>LAURA MONCADA</v>
          </cell>
        </row>
        <row r="27">
          <cell r="A27">
            <v>19</v>
          </cell>
          <cell r="D27" t="str">
            <v>SHARICK MILDRETH CAICEDO GALVIS</v>
          </cell>
        </row>
        <row r="28">
          <cell r="A28">
            <v>20</v>
          </cell>
          <cell r="D28" t="str">
            <v>ZULENY RODRIGUEZ RODRIGUEZ</v>
          </cell>
        </row>
        <row r="29">
          <cell r="A29">
            <v>21</v>
          </cell>
          <cell r="D29" t="str">
            <v>RUTH ABIGAIL FLOREZ HINESTROZA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1"/>
      <sheetData sheetId="102">
        <row r="1">
          <cell r="A1" t="str">
            <v>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NOVIEMBRE 19 AL 20 DE 2022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KEINER RAFAEL COSTA ARDILA</v>
          </cell>
        </row>
        <row r="10">
          <cell r="A10">
            <v>2</v>
          </cell>
          <cell r="F10" t="str">
            <v>WINSTON TARICK TORRES GARCIA</v>
          </cell>
        </row>
        <row r="11">
          <cell r="A11">
            <v>3</v>
          </cell>
          <cell r="F11" t="str">
            <v>MATIAS FELIPE VELASQUEZ SANCHEZ</v>
          </cell>
        </row>
        <row r="12">
          <cell r="A12">
            <v>4</v>
          </cell>
          <cell r="F12" t="str">
            <v>PABLO GARCIA</v>
          </cell>
        </row>
        <row r="13">
          <cell r="A13">
            <v>5</v>
          </cell>
          <cell r="F13" t="str">
            <v xml:space="preserve">BRANDON TORRES </v>
          </cell>
        </row>
        <row r="14">
          <cell r="A14">
            <v>6</v>
          </cell>
          <cell r="F14" t="str">
            <v>JEISON MANUEL MANCHEGO TELLEZ</v>
          </cell>
        </row>
        <row r="15">
          <cell r="A15">
            <v>7</v>
          </cell>
          <cell r="F15" t="str">
            <v>JHEIMAR KALETH SANCHEZ VELANDIA</v>
          </cell>
        </row>
        <row r="16">
          <cell r="A16">
            <v>8</v>
          </cell>
          <cell r="F16" t="str">
            <v>JUAN CAMILO RIVEROS RIOS</v>
          </cell>
        </row>
        <row r="17">
          <cell r="A17">
            <v>9</v>
          </cell>
          <cell r="F17" t="str">
            <v>LUIS FELIPE MARIÑO PORTO</v>
          </cell>
        </row>
        <row r="18">
          <cell r="A18">
            <v>10</v>
          </cell>
          <cell r="F18" t="str">
            <v xml:space="preserve">SLEIKER TORRES </v>
          </cell>
        </row>
        <row r="19">
          <cell r="A19">
            <v>11</v>
          </cell>
          <cell r="F19" t="str">
            <v>JORDYS JEFREY CACERES ESCOBAR</v>
          </cell>
        </row>
        <row r="20">
          <cell r="A20">
            <v>12</v>
          </cell>
          <cell r="F20" t="str">
            <v>JUAN DIEGO CARDOZO GARCIA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3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KEVIN SNEIDER VILLAMIZAR RODRIGUEZ</v>
          </cell>
        </row>
        <row r="10">
          <cell r="A10">
            <v>2</v>
          </cell>
          <cell r="D10" t="str">
            <v>MATIAS FELIPE VELASQUEZ SANCHEZ</v>
          </cell>
        </row>
        <row r="11">
          <cell r="A11">
            <v>3</v>
          </cell>
          <cell r="D11" t="str">
            <v>JUAN CAMILO RIVEROS RIOS</v>
          </cell>
        </row>
        <row r="12">
          <cell r="A12">
            <v>4</v>
          </cell>
          <cell r="D12" t="str">
            <v xml:space="preserve">BRANDON TORRES </v>
          </cell>
        </row>
        <row r="13">
          <cell r="A13">
            <v>5</v>
          </cell>
          <cell r="D13" t="str">
            <v>JORDYS JEFREY CACERES ESCOBAR</v>
          </cell>
        </row>
        <row r="14">
          <cell r="A14">
            <v>6</v>
          </cell>
          <cell r="D14" t="str">
            <v>JHEIMAR KALETH SANCHEZ VELANDIA</v>
          </cell>
        </row>
        <row r="15">
          <cell r="A15">
            <v>7</v>
          </cell>
          <cell r="D15" t="str">
            <v>JEISON MANUEL MANCHEGO TELLEZ</v>
          </cell>
        </row>
        <row r="16">
          <cell r="A16">
            <v>8</v>
          </cell>
          <cell r="D16" t="str">
            <v>LUIS FELIPE MARIÑO PORTO</v>
          </cell>
        </row>
        <row r="17">
          <cell r="A17">
            <v>9</v>
          </cell>
          <cell r="D17" t="str">
            <v>JUAN DIEGO CARDOZO GARCIA</v>
          </cell>
        </row>
        <row r="18">
          <cell r="A18">
            <v>10</v>
          </cell>
          <cell r="D18" t="str">
            <v xml:space="preserve">SLEIKER TORRES 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4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KEINER RAFAEL COSTA ARDILA</v>
          </cell>
        </row>
        <row r="10">
          <cell r="A10">
            <v>2</v>
          </cell>
          <cell r="D10" t="str">
            <v>ANGEL JAVIER BOHORQUEZ RUEDA</v>
          </cell>
        </row>
        <row r="11">
          <cell r="A11">
            <v>3</v>
          </cell>
          <cell r="D11" t="str">
            <v>JUAN JOSE GAMBOA RIVERA</v>
          </cell>
        </row>
        <row r="12">
          <cell r="A12">
            <v>4</v>
          </cell>
          <cell r="D12" t="str">
            <v>MATIAS FELIPE VELASQUEZ SANCHEZ</v>
          </cell>
        </row>
        <row r="13">
          <cell r="A13">
            <v>5</v>
          </cell>
          <cell r="D13" t="str">
            <v>PABLO GARCIA</v>
          </cell>
        </row>
        <row r="14">
          <cell r="A14">
            <v>6</v>
          </cell>
          <cell r="D14" t="str">
            <v>JEISON MANUEL MANCHEGO TELLEZ</v>
          </cell>
        </row>
        <row r="15">
          <cell r="A15">
            <v>7</v>
          </cell>
          <cell r="D15" t="str">
            <v xml:space="preserve">BRANDON TORRES </v>
          </cell>
        </row>
        <row r="16">
          <cell r="A16">
            <v>8</v>
          </cell>
          <cell r="D16" t="str">
            <v>JHEIMAR KALETH SANCHEZ VELANDIA</v>
          </cell>
        </row>
        <row r="17">
          <cell r="A17">
            <v>9</v>
          </cell>
          <cell r="D17" t="str">
            <v>JUAN CAMILO RIVEROS RIOS</v>
          </cell>
        </row>
        <row r="18">
          <cell r="A18">
            <v>10</v>
          </cell>
          <cell r="D18" t="str">
            <v xml:space="preserve">SLEIKER TORRES </v>
          </cell>
        </row>
        <row r="19">
          <cell r="A19">
            <v>11</v>
          </cell>
          <cell r="D19" t="str">
            <v>JUAN DIEGO CARDOZO GARCIA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5">
        <row r="1">
          <cell r="A1" t="str">
            <v>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NOVIEMBRE 19 AL 20 DE 2022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JUAN JOSE GAMBOA RIVERA</v>
          </cell>
        </row>
        <row r="10">
          <cell r="A10">
            <v>2</v>
          </cell>
          <cell r="E10" t="str">
            <v>MATIAS FELIPE VELASQUEZ SANCHEZ</v>
          </cell>
        </row>
        <row r="11">
          <cell r="A11">
            <v>3</v>
          </cell>
          <cell r="E11" t="str">
            <v>ANGEL JAVIER BOHORQUEZ RUEDA</v>
          </cell>
        </row>
        <row r="12">
          <cell r="A12">
            <v>4</v>
          </cell>
          <cell r="E12" t="str">
            <v>KEINER RAFAEL COSTA ARDILA</v>
          </cell>
        </row>
        <row r="13">
          <cell r="A13">
            <v>5</v>
          </cell>
          <cell r="E13" t="str">
            <v>JUAN CAMILO RIVEROS RIOS</v>
          </cell>
        </row>
        <row r="14">
          <cell r="A14">
            <v>6</v>
          </cell>
          <cell r="E14" t="str">
            <v>JEISON MANUEL MANCHEGO TELLEZ</v>
          </cell>
        </row>
        <row r="15">
          <cell r="A15">
            <v>7</v>
          </cell>
          <cell r="E15" t="str">
            <v xml:space="preserve">BRANDON TORRES </v>
          </cell>
        </row>
        <row r="16">
          <cell r="A16">
            <v>8</v>
          </cell>
          <cell r="E16" t="str">
            <v>PABLO GARCIA</v>
          </cell>
        </row>
        <row r="17">
          <cell r="A17">
            <v>9</v>
          </cell>
          <cell r="E17" t="str">
            <v>JHEIMAR KALETH SANCHEZ VELANDIA</v>
          </cell>
        </row>
        <row r="18">
          <cell r="A18">
            <v>10</v>
          </cell>
          <cell r="E18" t="str">
            <v>JORDYS JEFREY CACERES ESCOBAR</v>
          </cell>
        </row>
        <row r="19">
          <cell r="A19">
            <v>11</v>
          </cell>
          <cell r="E19" t="str">
            <v>JUAN DIEGO CARDOZO GARCIA</v>
          </cell>
        </row>
        <row r="20">
          <cell r="A20">
            <v>12</v>
          </cell>
          <cell r="E20" t="e">
            <v>#N/A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06">
        <row r="1">
          <cell r="A1" t="str">
            <v>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NOVIEMBRE 19 AL 20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WINSTON TARICK TORRES GARCIA</v>
          </cell>
        </row>
        <row r="10">
          <cell r="A10">
            <v>2</v>
          </cell>
          <cell r="D10" t="str">
            <v>KEVIN SNEIDER VILLAMIZAR RODRIGUEZ</v>
          </cell>
        </row>
        <row r="11">
          <cell r="A11">
            <v>3</v>
          </cell>
          <cell r="D11" t="str">
            <v>MATIAS FELIPE VELASQUEZ SANCHEZ</v>
          </cell>
        </row>
        <row r="12">
          <cell r="A12">
            <v>4</v>
          </cell>
          <cell r="D12" t="str">
            <v xml:space="preserve">BRANDON TORRES </v>
          </cell>
        </row>
        <row r="13">
          <cell r="A13">
            <v>5</v>
          </cell>
          <cell r="D13" t="str">
            <v>JUAN CAMILO RIVEROS RIOS</v>
          </cell>
        </row>
        <row r="14">
          <cell r="A14">
            <v>6</v>
          </cell>
          <cell r="D14" t="str">
            <v>ANGEL JAVIER BOHORQUEZ RUEDA</v>
          </cell>
        </row>
        <row r="15">
          <cell r="A15">
            <v>7</v>
          </cell>
          <cell r="D15" t="str">
            <v>JUAN JOSE GAMBOA RIVERA</v>
          </cell>
        </row>
        <row r="16">
          <cell r="A16">
            <v>8</v>
          </cell>
          <cell r="D16" t="str">
            <v>JEISON MANUEL MANCHEGO TELLEZ</v>
          </cell>
        </row>
        <row r="17">
          <cell r="A17">
            <v>9</v>
          </cell>
          <cell r="D17" t="str">
            <v>JORDYS JEFREY CACERES ESCOBAR</v>
          </cell>
        </row>
        <row r="18">
          <cell r="A18">
            <v>10</v>
          </cell>
          <cell r="D18" t="str">
            <v>LUIS FELIPE MARIÑO PORTO</v>
          </cell>
        </row>
        <row r="19">
          <cell r="A19">
            <v>11</v>
          </cell>
          <cell r="D19" t="str">
            <v xml:space="preserve">SLEIKER TORRES </v>
          </cell>
        </row>
        <row r="20">
          <cell r="A20">
            <v>12</v>
          </cell>
          <cell r="D20" t="str">
            <v>JHEIMAR KALETH SANCHEZ VELANDIA</v>
          </cell>
        </row>
        <row r="21">
          <cell r="A21">
            <v>13</v>
          </cell>
          <cell r="D21" t="str">
            <v>JUAN DIEGO CARDOZO GARCIA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7"/>
      <sheetData sheetId="108">
        <row r="1">
          <cell r="A1" t="str">
            <v>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NOVIEMBRE 19 AL 20 DE 2022</v>
          </cell>
          <cell r="B4"/>
        </row>
        <row r="5">
          <cell r="A5"/>
          <cell r="B5"/>
        </row>
        <row r="6">
          <cell r="A6" t="str">
            <v>UNICA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SKATE ELITE</v>
          </cell>
        </row>
        <row r="10">
          <cell r="A10">
            <v>2</v>
          </cell>
          <cell r="B10" t="str">
            <v>NORTH SKATE</v>
          </cell>
        </row>
        <row r="11">
          <cell r="A11">
            <v>3</v>
          </cell>
          <cell r="B11" t="str">
            <v>REAL JUEGO LIMPIO</v>
          </cell>
        </row>
        <row r="12">
          <cell r="A12">
            <v>4</v>
          </cell>
          <cell r="B12" t="str">
            <v>ESTRELLAS EN LINEA</v>
          </cell>
        </row>
        <row r="13">
          <cell r="A13">
            <v>5</v>
          </cell>
          <cell r="B13" t="str">
            <v>FLASH STAR</v>
          </cell>
        </row>
        <row r="14">
          <cell r="A14">
            <v>6</v>
          </cell>
          <cell r="B14" t="str">
            <v>PANDA</v>
          </cell>
        </row>
        <row r="15">
          <cell r="A15">
            <v>7</v>
          </cell>
          <cell r="B15" t="str">
            <v>TIGRES EN LINEA</v>
          </cell>
        </row>
        <row r="16">
          <cell r="A16">
            <v>8</v>
          </cell>
          <cell r="B16" t="str">
            <v>TITANS SKATE</v>
          </cell>
        </row>
        <row r="17">
          <cell r="A17">
            <v>9</v>
          </cell>
          <cell r="B17" t="str">
            <v>CORRECAMINOS EN ACCION</v>
          </cell>
        </row>
        <row r="18">
          <cell r="A18">
            <v>10</v>
          </cell>
          <cell r="B18" t="str">
            <v>ROLLER ATALAYA</v>
          </cell>
        </row>
        <row r="19">
          <cell r="A19">
            <v>11</v>
          </cell>
          <cell r="B19" t="str">
            <v>OCAÑA SOBRE RUEDAS</v>
          </cell>
        </row>
        <row r="20">
          <cell r="A20">
            <v>12</v>
          </cell>
          <cell r="B20" t="str">
            <v>PUMAS SOBRE RUEDAS</v>
          </cell>
        </row>
        <row r="21">
          <cell r="A21">
            <v>13</v>
          </cell>
          <cell r="B21" t="str">
            <v>SKATE SPEED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NORTE PATIN</v>
          </cell>
        </row>
        <row r="24">
          <cell r="A24">
            <v>16</v>
          </cell>
          <cell r="B24" t="str">
            <v>FENIX ONFIRE</v>
          </cell>
        </row>
        <row r="25">
          <cell r="A25">
            <v>17</v>
          </cell>
          <cell r="B25" t="str">
            <v>COMFANORTE</v>
          </cell>
        </row>
        <row r="26">
          <cell r="A26">
            <v>18</v>
          </cell>
          <cell r="B26" t="str">
            <v>WINNERS</v>
          </cell>
        </row>
        <row r="27">
          <cell r="A27">
            <v>19</v>
          </cell>
          <cell r="B27" t="str">
            <v>RAPIDOS Y FURIOSOS</v>
          </cell>
        </row>
        <row r="28">
          <cell r="A28">
            <v>20</v>
          </cell>
          <cell r="B28" t="str">
            <v>BARINAS EN LINEA</v>
          </cell>
        </row>
        <row r="29">
          <cell r="A29">
            <v>21</v>
          </cell>
          <cell r="B29" t="str">
            <v>COMUNEROS EN LINEA</v>
          </cell>
        </row>
        <row r="30">
          <cell r="A30">
            <v>22</v>
          </cell>
          <cell r="B30" t="str">
            <v>LOS TITANES</v>
          </cell>
        </row>
        <row r="31">
          <cell r="A31">
            <v>23</v>
          </cell>
          <cell r="B31" t="str">
            <v>MAYE SKATE</v>
          </cell>
        </row>
        <row r="32">
          <cell r="A32">
            <v>24</v>
          </cell>
          <cell r="B32" t="str">
            <v>MEGAPATIN</v>
          </cell>
        </row>
        <row r="33">
          <cell r="A33">
            <v>25</v>
          </cell>
          <cell r="B33" t="str">
            <v>OLIMPICOS</v>
          </cell>
        </row>
        <row r="34">
          <cell r="A34">
            <v>26</v>
          </cell>
          <cell r="B34" t="str">
            <v>RUEDAS DEL NORTE</v>
          </cell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09"/>
      <sheetData sheetId="110">
        <row r="1">
          <cell r="A1" t="str">
            <v>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NOVIEMBRE 19 AL 20 DE 2022</v>
          </cell>
          <cell r="B4"/>
        </row>
        <row r="5">
          <cell r="A5"/>
          <cell r="B5"/>
        </row>
        <row r="6">
          <cell r="A6" t="str">
            <v>CLASIFICACION GENERAL</v>
          </cell>
          <cell r="B6"/>
        </row>
        <row r="7">
          <cell r="A7" t="str">
            <v>CLUBES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FENIX ONFIRE</v>
          </cell>
        </row>
        <row r="14">
          <cell r="A14">
            <v>6</v>
          </cell>
          <cell r="B14" t="str">
            <v>SKATE SPEED</v>
          </cell>
        </row>
        <row r="15">
          <cell r="A15">
            <v>7</v>
          </cell>
          <cell r="B15" t="str">
            <v>WINNERS</v>
          </cell>
        </row>
        <row r="16">
          <cell r="A16">
            <v>8</v>
          </cell>
          <cell r="B16" t="str">
            <v>SKATE ELITE</v>
          </cell>
        </row>
        <row r="17">
          <cell r="A17">
            <v>9</v>
          </cell>
          <cell r="B17" t="str">
            <v>NORTE PATIN</v>
          </cell>
        </row>
        <row r="18">
          <cell r="A18">
            <v>10</v>
          </cell>
          <cell r="B18" t="str">
            <v>REAL JUEGO LIMPIO</v>
          </cell>
        </row>
        <row r="19">
          <cell r="A19">
            <v>11</v>
          </cell>
          <cell r="B19" t="str">
            <v>TIGRES EN LINEA</v>
          </cell>
        </row>
        <row r="20">
          <cell r="A20">
            <v>12</v>
          </cell>
          <cell r="B20" t="str">
            <v>ROLLER ATALAYA</v>
          </cell>
        </row>
        <row r="21">
          <cell r="A21">
            <v>13</v>
          </cell>
          <cell r="B21" t="str">
            <v>FLASH STAR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COMUNEROS EN LINEA</v>
          </cell>
        </row>
        <row r="24">
          <cell r="A24">
            <v>16</v>
          </cell>
          <cell r="B24" t="str">
            <v>RAPIDOS Y FURIOSOS</v>
          </cell>
        </row>
        <row r="25">
          <cell r="A25">
            <v>17</v>
          </cell>
          <cell r="B25" t="str">
            <v>LOS TITANES</v>
          </cell>
        </row>
        <row r="26">
          <cell r="A26">
            <v>18</v>
          </cell>
          <cell r="B26" t="str">
            <v>BARINAS EN LINEA</v>
          </cell>
        </row>
        <row r="27">
          <cell r="A27">
            <v>19</v>
          </cell>
          <cell r="B27" t="str">
            <v>PANDA</v>
          </cell>
        </row>
        <row r="28">
          <cell r="A28">
            <v>20</v>
          </cell>
          <cell r="B28" t="str">
            <v>TITANS SKATE</v>
          </cell>
        </row>
        <row r="29">
          <cell r="A29">
            <v>21</v>
          </cell>
          <cell r="B29" t="str">
            <v>RUEDAS DEL NORTE</v>
          </cell>
        </row>
        <row r="30">
          <cell r="A30">
            <v>22</v>
          </cell>
          <cell r="B30" t="str">
            <v>OLIMPICOS</v>
          </cell>
        </row>
        <row r="31">
          <cell r="A31">
            <v>23</v>
          </cell>
          <cell r="B31" t="str">
            <v>PUMAS SOBRE RUEDAS</v>
          </cell>
        </row>
        <row r="32">
          <cell r="A32">
            <v>24</v>
          </cell>
          <cell r="B32" t="str">
            <v>OCAÑA SOBRE RUEDAS</v>
          </cell>
        </row>
        <row r="33">
          <cell r="A33">
            <v>25</v>
          </cell>
          <cell r="B33" t="str">
            <v>MAYE SKATE</v>
          </cell>
        </row>
        <row r="34">
          <cell r="A34">
            <v>26</v>
          </cell>
          <cell r="B34" t="str">
            <v>MEGAPATIN</v>
          </cell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ORTADA (2)"/>
      <sheetName val="P1-7D"/>
      <sheetName val="P2-7D"/>
      <sheetName val="P3-7D"/>
      <sheetName val="P4-7D"/>
      <sheetName val="P5-7D"/>
      <sheetName val="7D"/>
      <sheetName val="P1-7V"/>
      <sheetName val="P2-7V"/>
      <sheetName val="P3-7V"/>
      <sheetName val="P4-7V"/>
      <sheetName val="P5-7V"/>
      <sheetName val="7V"/>
      <sheetName val="P1-8D"/>
      <sheetName val="P2-8D"/>
      <sheetName val="P3-8D"/>
      <sheetName val="P4-8D"/>
      <sheetName val="P5-8D"/>
      <sheetName val="8D"/>
      <sheetName val="P1-8V"/>
      <sheetName val="P2-8V"/>
      <sheetName val="P3-8V"/>
      <sheetName val="P4-8V"/>
      <sheetName val="P5-8V"/>
      <sheetName val="8V"/>
      <sheetName val="P1-9D"/>
      <sheetName val="P2-9D"/>
      <sheetName val="P3-9D"/>
      <sheetName val="P4-9D"/>
      <sheetName val="P5-9D"/>
      <sheetName val="9D"/>
      <sheetName val="P1-9V"/>
      <sheetName val="P2-9V"/>
      <sheetName val="P3-9V"/>
      <sheetName val="P4-9V"/>
      <sheetName val="P5-9V"/>
      <sheetName val="9V"/>
      <sheetName val="P1-10D"/>
      <sheetName val="P2-10D"/>
      <sheetName val="P3-10D"/>
      <sheetName val="P4-10D"/>
      <sheetName val="P5-10D"/>
      <sheetName val="10D"/>
      <sheetName val="P1-10V"/>
      <sheetName val="P2-10V"/>
      <sheetName val="P3-10V"/>
      <sheetName val="P4-10V"/>
      <sheetName val="P5-10V"/>
      <sheetName val="10V"/>
      <sheetName val="MENORES"/>
      <sheetName val="MENORES2"/>
      <sheetName val="P1-11D"/>
      <sheetName val="P2-11D"/>
      <sheetName val="P3-11D"/>
      <sheetName val="P4-11D"/>
      <sheetName val="P5-11D"/>
      <sheetName val="11D"/>
      <sheetName val="P1-11V"/>
      <sheetName val="P2-11V"/>
      <sheetName val="P3-11V"/>
      <sheetName val="P4-11V"/>
      <sheetName val="P5-11V"/>
      <sheetName val="11V"/>
      <sheetName val="P1-12D"/>
      <sheetName val="P2-12D"/>
      <sheetName val="P3-12D"/>
      <sheetName val="P4-12D"/>
      <sheetName val="P5-12D"/>
      <sheetName val="12D"/>
      <sheetName val="P1-12V"/>
      <sheetName val="P2-12V"/>
      <sheetName val="P3-12V"/>
      <sheetName val="P4-12V"/>
      <sheetName val="P5-12V"/>
      <sheetName val="12V"/>
      <sheetName val="P1-JD"/>
      <sheetName val="P2-JD"/>
      <sheetName val="P3-JD"/>
      <sheetName val="P4-JD"/>
      <sheetName val="P5-JD"/>
      <sheetName val="JD"/>
      <sheetName val="P1-JV"/>
      <sheetName val="P2-JV"/>
      <sheetName val="P3-JV"/>
      <sheetName val="P4-JV"/>
      <sheetName val="P5-JV"/>
      <sheetName val="JV"/>
      <sheetName val="TRANSICION"/>
      <sheetName val="TRANSICION2"/>
      <sheetName val="P1-UD"/>
      <sheetName val="P2-UD"/>
      <sheetName val="P3-UD"/>
      <sheetName val="P4-UD"/>
      <sheetName val="P5-UD"/>
      <sheetName val="UD"/>
      <sheetName val="P1-UV"/>
      <sheetName val="P2-UV"/>
      <sheetName val="P3-UV"/>
      <sheetName val="P4-UV"/>
      <sheetName val="P5-UV"/>
      <sheetName val="UV"/>
      <sheetName val="UNICA"/>
      <sheetName val="UNICA2"/>
      <sheetName val="GENERAL"/>
      <sheetName val="GENERAL2"/>
      <sheetName val="P1-11D (2)"/>
      <sheetName val="P2-11D (2)"/>
      <sheetName val="P3-11D (2)"/>
      <sheetName val="P4-11D (2)"/>
      <sheetName val="P5-11D (2)"/>
      <sheetName val="11D (2)"/>
      <sheetName val="P1-11V (2)"/>
      <sheetName val="P2-11V (2)"/>
      <sheetName val="P3-11V (3)"/>
      <sheetName val="P4-11V (2)"/>
      <sheetName val="P5-11V (2)"/>
      <sheetName val="11V (2)"/>
      <sheetName val="P1-12D (2)"/>
      <sheetName val="P2-12D (2)"/>
      <sheetName val="P3-12D (2)"/>
      <sheetName val="P4-12D (2)"/>
      <sheetName val="P5-12D (2)"/>
      <sheetName val="12D (2)"/>
      <sheetName val="P1-12V (2)"/>
      <sheetName val="P2-12V (2)"/>
      <sheetName val="P3-12V (2)"/>
      <sheetName val="P4-12V (2)"/>
      <sheetName val="P5-12V (2)"/>
      <sheetName val="12V (2)"/>
      <sheetName val="P1-UD (2)"/>
      <sheetName val="P2-UD (2)"/>
      <sheetName val="P3-UD (2)"/>
      <sheetName val="P4-UD (2)"/>
      <sheetName val="P5-UD (2)"/>
      <sheetName val="UD (2)"/>
      <sheetName val="P1-UV (2)"/>
      <sheetName val="P2-UV (2)"/>
      <sheetName val="P3-UV (2)"/>
      <sheetName val="P4-UV (2)"/>
      <sheetName val="P5-UV (2)"/>
      <sheetName val="UV (2)"/>
    </sheetNames>
    <sheetDataSet>
      <sheetData sheetId="0"/>
      <sheetData sheetId="1"/>
      <sheetData sheetId="2"/>
      <sheetData sheetId="3"/>
      <sheetData sheetId="4">
        <row r="5">
          <cell r="C5">
            <v>200</v>
          </cell>
          <cell r="E5" t="str">
            <v>HAB</v>
          </cell>
          <cell r="G5" t="str">
            <v>PTOS</v>
          </cell>
          <cell r="I5" t="str">
            <v>REM</v>
          </cell>
          <cell r="K5" t="str">
            <v>ELM</v>
          </cell>
        </row>
        <row r="7">
          <cell r="C7">
            <v>100</v>
          </cell>
          <cell r="E7">
            <v>1000</v>
          </cell>
          <cell r="G7" t="str">
            <v>PTOS</v>
          </cell>
          <cell r="I7">
            <v>500</v>
          </cell>
          <cell r="K7" t="str">
            <v>ELM</v>
          </cell>
        </row>
      </sheetData>
      <sheetData sheetId="5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III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  <row r="52">
          <cell r="A52">
            <v>51</v>
          </cell>
          <cell r="D52"/>
        </row>
        <row r="53">
          <cell r="A53">
            <v>52</v>
          </cell>
          <cell r="D53"/>
        </row>
        <row r="54">
          <cell r="A54">
            <v>53</v>
          </cell>
          <cell r="D54"/>
        </row>
        <row r="55">
          <cell r="A55">
            <v>54</v>
          </cell>
          <cell r="D55"/>
        </row>
        <row r="56">
          <cell r="A56">
            <v>55</v>
          </cell>
          <cell r="D56"/>
        </row>
        <row r="57">
          <cell r="A57">
            <v>56</v>
          </cell>
          <cell r="D57"/>
        </row>
        <row r="58">
          <cell r="A58">
            <v>57</v>
          </cell>
          <cell r="D58"/>
        </row>
        <row r="59">
          <cell r="A59">
            <v>58</v>
          </cell>
          <cell r="D59"/>
        </row>
        <row r="60">
          <cell r="A60">
            <v>59</v>
          </cell>
          <cell r="D60"/>
        </row>
        <row r="61">
          <cell r="A61">
            <v>60</v>
          </cell>
          <cell r="D61"/>
        </row>
        <row r="62">
          <cell r="A62">
            <v>61</v>
          </cell>
          <cell r="D62"/>
        </row>
        <row r="63">
          <cell r="A63">
            <v>62</v>
          </cell>
          <cell r="D63"/>
        </row>
        <row r="64">
          <cell r="A64">
            <v>63</v>
          </cell>
          <cell r="D64"/>
        </row>
        <row r="65">
          <cell r="A65">
            <v>64</v>
          </cell>
          <cell r="D65"/>
        </row>
        <row r="66">
          <cell r="A66">
            <v>65</v>
          </cell>
          <cell r="D66"/>
        </row>
        <row r="67">
          <cell r="A67">
            <v>66</v>
          </cell>
          <cell r="D67"/>
        </row>
        <row r="68">
          <cell r="A68">
            <v>67</v>
          </cell>
          <cell r="D68"/>
        </row>
        <row r="69">
          <cell r="A69">
            <v>68</v>
          </cell>
          <cell r="D69"/>
        </row>
        <row r="70">
          <cell r="A70">
            <v>69</v>
          </cell>
          <cell r="D70"/>
        </row>
        <row r="71">
          <cell r="A71">
            <v>70</v>
          </cell>
          <cell r="D71"/>
        </row>
        <row r="72">
          <cell r="A72">
            <v>71</v>
          </cell>
          <cell r="D72"/>
        </row>
        <row r="73">
          <cell r="A73">
            <v>72</v>
          </cell>
          <cell r="D73"/>
        </row>
        <row r="74">
          <cell r="A74">
            <v>73</v>
          </cell>
          <cell r="D74"/>
        </row>
        <row r="75">
          <cell r="A75">
            <v>74</v>
          </cell>
          <cell r="D75"/>
        </row>
        <row r="76">
          <cell r="A76">
            <v>75</v>
          </cell>
          <cell r="D76"/>
        </row>
        <row r="77">
          <cell r="A77">
            <v>76</v>
          </cell>
          <cell r="D77"/>
        </row>
        <row r="78">
          <cell r="A78">
            <v>77</v>
          </cell>
          <cell r="D78"/>
        </row>
        <row r="79">
          <cell r="A79">
            <v>78</v>
          </cell>
          <cell r="D79"/>
        </row>
        <row r="80">
          <cell r="A80">
            <v>79</v>
          </cell>
          <cell r="D80"/>
        </row>
        <row r="81">
          <cell r="A81">
            <v>80</v>
          </cell>
          <cell r="D81"/>
        </row>
        <row r="82">
          <cell r="A82">
            <v>81</v>
          </cell>
          <cell r="D82"/>
        </row>
        <row r="83">
          <cell r="A83">
            <v>82</v>
          </cell>
          <cell r="D83"/>
        </row>
        <row r="84">
          <cell r="A84">
            <v>83</v>
          </cell>
          <cell r="D84"/>
        </row>
        <row r="85">
          <cell r="A85">
            <v>84</v>
          </cell>
          <cell r="D85"/>
        </row>
        <row r="86">
          <cell r="A86">
            <v>85</v>
          </cell>
          <cell r="D86"/>
        </row>
        <row r="87">
          <cell r="A87">
            <v>86</v>
          </cell>
          <cell r="D87"/>
        </row>
        <row r="88">
          <cell r="A88">
            <v>87</v>
          </cell>
          <cell r="D88"/>
        </row>
        <row r="89">
          <cell r="A89">
            <v>88</v>
          </cell>
          <cell r="D89"/>
        </row>
        <row r="90">
          <cell r="A90">
            <v>89</v>
          </cell>
          <cell r="D90"/>
        </row>
        <row r="91">
          <cell r="A91">
            <v>90</v>
          </cell>
          <cell r="D91"/>
        </row>
        <row r="92">
          <cell r="A92">
            <v>91</v>
          </cell>
          <cell r="D92"/>
        </row>
        <row r="93">
          <cell r="A93">
            <v>92</v>
          </cell>
          <cell r="D93"/>
        </row>
        <row r="94">
          <cell r="A94">
            <v>93</v>
          </cell>
          <cell r="D94"/>
        </row>
        <row r="95">
          <cell r="A95">
            <v>94</v>
          </cell>
          <cell r="D95"/>
        </row>
        <row r="96">
          <cell r="A96">
            <v>95</v>
          </cell>
          <cell r="D96"/>
        </row>
        <row r="97">
          <cell r="A97">
            <v>96</v>
          </cell>
          <cell r="D97"/>
        </row>
        <row r="98">
          <cell r="A98">
            <v>97</v>
          </cell>
          <cell r="D98"/>
        </row>
        <row r="99">
          <cell r="A99">
            <v>98</v>
          </cell>
          <cell r="D99"/>
        </row>
        <row r="100">
          <cell r="A100">
            <v>99</v>
          </cell>
          <cell r="D100"/>
        </row>
      </sheetData>
      <sheetData sheetId="6"/>
      <sheetData sheetId="7"/>
      <sheetData sheetId="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SARA VALENTINA BONILLA</v>
          </cell>
        </row>
        <row r="12">
          <cell r="A12">
            <v>4</v>
          </cell>
          <cell r="D12" t="str">
            <v>LUISA ISABEL GALVAN GARCIA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 xml:space="preserve">LYA SALOME MARTINEZ ZAPATA </v>
          </cell>
        </row>
        <row r="15">
          <cell r="A15">
            <v>7</v>
          </cell>
          <cell r="D15" t="str">
            <v>SALOME MELLAO CHAPELLEZ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LUISA ISABEL GALVAN GARCIA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SARA VALENTINA BONILLA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SALOME MELLAO CHAPELLEZ</v>
          </cell>
        </row>
        <row r="15">
          <cell r="A15">
            <v>7</v>
          </cell>
          <cell r="D15" t="str">
            <v xml:space="preserve">LYA SALOME MARTINEZ ZAPATA 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LUISA ISABEL GALVAN GARCIA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EMILY VALERIA SALINAS ROZO</v>
          </cell>
        </row>
        <row r="13">
          <cell r="A13">
            <v>5</v>
          </cell>
          <cell r="D13" t="str">
            <v>SARA VALENTINA BONILLA</v>
          </cell>
        </row>
        <row r="14">
          <cell r="A14">
            <v>6</v>
          </cell>
          <cell r="D14" t="str">
            <v xml:space="preserve">MARIA PAULA PEREZ URIBE </v>
          </cell>
        </row>
        <row r="15">
          <cell r="A15">
            <v>7</v>
          </cell>
          <cell r="D15" t="str">
            <v>SALOME MELLAO CHAPELLEZ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SARA VALENTINA BONILLA</v>
          </cell>
        </row>
        <row r="12">
          <cell r="A12">
            <v>4</v>
          </cell>
          <cell r="D12" t="str">
            <v>LUISA ISABEL GALVAN GARCIA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SALOME MELLAO CHAPELLEZ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SARA VALENTINA BONILLA</v>
          </cell>
        </row>
        <row r="12">
          <cell r="A12">
            <v>4</v>
          </cell>
          <cell r="D12" t="str">
            <v>LUISA ISABEL GALVAN GARCIA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 xml:space="preserve">LYA SALOME MARTINEZ ZAPATA </v>
          </cell>
        </row>
        <row r="15">
          <cell r="A15">
            <v>7</v>
          </cell>
          <cell r="D15" t="str">
            <v>SALOME MELLAO CHAPELLEZ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3"/>
      <sheetData sheetId="1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5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ESTEBAN ALEXIS ARIAS </v>
          </cell>
        </row>
        <row r="10">
          <cell r="A10">
            <v>2</v>
          </cell>
          <cell r="D10" t="str">
            <v>JORDAN STEBAN MENDOZA PEÑA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7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9"/>
      <sheetData sheetId="2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ISABELA HERNANDEZ PEREZ</v>
          </cell>
        </row>
        <row r="12">
          <cell r="A12">
            <v>4</v>
          </cell>
          <cell r="D12" t="str">
            <v>ANGELICA VARGAS MOLINA</v>
          </cell>
        </row>
        <row r="13">
          <cell r="A13">
            <v>5</v>
          </cell>
          <cell r="D13" t="str">
            <v>WHITNEY VALENTINA ROLON</v>
          </cell>
        </row>
        <row r="14">
          <cell r="A14">
            <v>6</v>
          </cell>
          <cell r="D14" t="str">
            <v>MIA AMELID RIVAS JIMENEZ</v>
          </cell>
        </row>
        <row r="15">
          <cell r="A15">
            <v>7</v>
          </cell>
          <cell r="D15" t="str">
            <v>JADE VALERYA ARENAS BOTIA</v>
          </cell>
        </row>
        <row r="16">
          <cell r="A16">
            <v>8</v>
          </cell>
          <cell r="D16" t="str">
            <v xml:space="preserve">SALMA CATALINA PABON SIERRA </v>
          </cell>
        </row>
        <row r="17">
          <cell r="A17">
            <v>9</v>
          </cell>
          <cell r="D17" t="str">
            <v>LOREN JULIANA CARRILLO CARRILLO</v>
          </cell>
        </row>
        <row r="18">
          <cell r="A18">
            <v>10</v>
          </cell>
          <cell r="D18" t="str">
            <v>WENDY ITZEL CAICEDO CAMARGO</v>
          </cell>
        </row>
        <row r="19">
          <cell r="A19">
            <v>11</v>
          </cell>
          <cell r="D19" t="str">
            <v>LUISANYELIZ PORTES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JADE VALERYA ARENAS BOTIA</v>
          </cell>
        </row>
        <row r="10">
          <cell r="A10">
            <v>2</v>
          </cell>
          <cell r="D10" t="str">
            <v>SARA ANTOLLENA PEÑA BAEZ</v>
          </cell>
        </row>
        <row r="11">
          <cell r="A11">
            <v>3</v>
          </cell>
          <cell r="D11" t="str">
            <v xml:space="preserve">SALMA CATALINA PABON SIERRA </v>
          </cell>
        </row>
        <row r="12">
          <cell r="A12">
            <v>4</v>
          </cell>
          <cell r="D12" t="str">
            <v>MIA AMELID RIVAS JIMENEZ</v>
          </cell>
        </row>
        <row r="13">
          <cell r="A13">
            <v>5</v>
          </cell>
          <cell r="D13" t="str">
            <v>LOREN JULIANA CARRILLO CARRILLO</v>
          </cell>
        </row>
        <row r="14">
          <cell r="A14">
            <v>6</v>
          </cell>
          <cell r="D14" t="str">
            <v>ISABELA HERNANDEZ PEREZ</v>
          </cell>
        </row>
        <row r="15">
          <cell r="A15">
            <v>7</v>
          </cell>
          <cell r="D15" t="str">
            <v>ANGELICA VARGAS MOLINA</v>
          </cell>
        </row>
        <row r="16">
          <cell r="A16">
            <v>8</v>
          </cell>
          <cell r="D16" t="str">
            <v>WHITNEY VALENTINA ROLON</v>
          </cell>
        </row>
        <row r="17">
          <cell r="A17">
            <v>9</v>
          </cell>
          <cell r="D17" t="str">
            <v>WENDY ITZEL CAICEDO CAMARGO</v>
          </cell>
        </row>
        <row r="18">
          <cell r="A18">
            <v>10</v>
          </cell>
          <cell r="D18" t="str">
            <v>LUISANYELIZ PORTES</v>
          </cell>
        </row>
        <row r="19">
          <cell r="A19">
            <v>11</v>
          </cell>
          <cell r="D19" t="str">
            <v>LOREIDY DANIELA RODRÍGUEZ CRISTANCHO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ANGELICA VARGAS MOLINA</v>
          </cell>
        </row>
        <row r="12">
          <cell r="A12">
            <v>4</v>
          </cell>
          <cell r="D12" t="str">
            <v>ISABELA HERNANDEZ PEREZ</v>
          </cell>
        </row>
        <row r="13">
          <cell r="A13">
            <v>5</v>
          </cell>
          <cell r="D13" t="str">
            <v>WENDY ITZEL CAICEDO CAMARGO</v>
          </cell>
        </row>
        <row r="14">
          <cell r="A14">
            <v>6</v>
          </cell>
          <cell r="D14" t="str">
            <v>LOREN JULIANA CARRILLO CARRILLO</v>
          </cell>
        </row>
        <row r="15">
          <cell r="A15">
            <v>7</v>
          </cell>
          <cell r="D15" t="str">
            <v>WHITNEY VALENTINA ROLON</v>
          </cell>
        </row>
        <row r="16">
          <cell r="A16">
            <v>8</v>
          </cell>
          <cell r="D16" t="str">
            <v>MIA AMELID RIVAS JIMENEZ</v>
          </cell>
        </row>
        <row r="17">
          <cell r="A17">
            <v>9</v>
          </cell>
          <cell r="D17" t="str">
            <v>JADE VALERYA ARENAS BOTIA</v>
          </cell>
        </row>
        <row r="18">
          <cell r="A18">
            <v>10</v>
          </cell>
          <cell r="D18" t="str">
            <v xml:space="preserve">SALMA CATALINA PABON SIERRA </v>
          </cell>
        </row>
        <row r="19">
          <cell r="A19">
            <v>11</v>
          </cell>
          <cell r="D19" t="str">
            <v>LUISANYELIZ PORTES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3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JADE VALERYA ARENAS BOTIA</v>
          </cell>
        </row>
        <row r="12">
          <cell r="A12">
            <v>4</v>
          </cell>
          <cell r="D12" t="str">
            <v>ANGELICA VARGAS MOLINA</v>
          </cell>
        </row>
        <row r="13">
          <cell r="A13">
            <v>5</v>
          </cell>
          <cell r="D13" t="str">
            <v>MIA AMELID RIVAS JIMENEZ</v>
          </cell>
        </row>
        <row r="14">
          <cell r="A14">
            <v>6</v>
          </cell>
          <cell r="D14" t="str">
            <v xml:space="preserve">SALMA CATALINA PABON SIERRA </v>
          </cell>
        </row>
        <row r="15">
          <cell r="A15">
            <v>7</v>
          </cell>
          <cell r="D15" t="str">
            <v>LOREN JULIANA CARRILLO CARRILLO</v>
          </cell>
        </row>
        <row r="16">
          <cell r="A16">
            <v>8</v>
          </cell>
          <cell r="D16" t="str">
            <v>ISABELA HERNANDEZ PEREZ</v>
          </cell>
        </row>
        <row r="17">
          <cell r="A17">
            <v>9</v>
          </cell>
          <cell r="D17" t="str">
            <v>WENDY ITZEL CAICEDO CAMARGO</v>
          </cell>
        </row>
        <row r="18">
          <cell r="A18">
            <v>10</v>
          </cell>
          <cell r="D18" t="str">
            <v>WHITNEY VALENTINA ROLON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ANGELICA VARGAS MOLINA</v>
          </cell>
        </row>
        <row r="11">
          <cell r="A11">
            <v>3</v>
          </cell>
          <cell r="D11" t="str">
            <v>LOREIDY DANIELA RODRÍGUEZ CRISTANCHO</v>
          </cell>
        </row>
        <row r="12">
          <cell r="A12">
            <v>4</v>
          </cell>
          <cell r="D12" t="str">
            <v>LOREN JULIANA CARRILLO CARRILLO</v>
          </cell>
        </row>
        <row r="13">
          <cell r="A13">
            <v>5</v>
          </cell>
          <cell r="D13" t="str">
            <v>ISABELA HERNANDEZ PEREZ</v>
          </cell>
        </row>
        <row r="14">
          <cell r="A14">
            <v>6</v>
          </cell>
          <cell r="D14" t="str">
            <v>WENDY ITZEL CAICEDO CAMARGO</v>
          </cell>
        </row>
        <row r="15">
          <cell r="A15">
            <v>7</v>
          </cell>
          <cell r="D15" t="str">
            <v>WHITNEY VALENTINA ROLON</v>
          </cell>
        </row>
        <row r="16">
          <cell r="A16">
            <v>8</v>
          </cell>
          <cell r="D16" t="str">
            <v>JADE VALERYA ARENAS BOTIA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5"/>
      <sheetData sheetId="2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 xml:space="preserve">JUAN CAMILO MARQUEZ CACUA 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JEAN PAUL CANO TARAZONA</v>
          </cell>
        </row>
        <row r="15">
          <cell r="A15">
            <v>7</v>
          </cell>
          <cell r="D15" t="str">
            <v>LEYNER RODOLFO PEREZ SIERRA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7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DIEGO CACUA RODRIGUEZ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JEAN PAUL CANO TARAZONA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 xml:space="preserve">JUAN CAMILO MARQUEZ CACUA 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 xml:space="preserve">JUAN CAMILO MARQUEZ CACUA 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>JEAN PAUL CANO TARAZONA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 xml:space="preserve">JUAN CAMILO MARQUEZ CACUA 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>JEAN PAUL CANO TARAZONA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 xml:space="preserve">JUAN CAMILO MARQUEZ CACUA 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JUAN FELIPE RANGEL OVALLE</v>
          </cell>
        </row>
        <row r="14">
          <cell r="A14">
            <v>6</v>
          </cell>
          <cell r="D14" t="str">
            <v>LEYNER RODOLFO PEREZ SIERRA</v>
          </cell>
        </row>
        <row r="15">
          <cell r="A15">
            <v>7</v>
          </cell>
          <cell r="D15" t="str">
            <v>JEAN PAUL CANO TARAZONA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1"/>
      <sheetData sheetId="3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 xml:space="preserve">ANA CAMILA RODRIGUEZ CAMACHO </v>
          </cell>
        </row>
        <row r="12">
          <cell r="A12">
            <v>4</v>
          </cell>
          <cell r="D12" t="str">
            <v>SALOME RAMOS LEON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>NICOLLE ALEXANDRA RIVERA JURADO</v>
          </cell>
        </row>
        <row r="15">
          <cell r="A15">
            <v>7</v>
          </cell>
          <cell r="D15" t="str">
            <v>VELÚ ISABELA DÁLLEMAN LOTERO</v>
          </cell>
        </row>
        <row r="16">
          <cell r="A16">
            <v>8</v>
          </cell>
          <cell r="D16" t="str">
            <v>ANGIE CAMILA TARAZONA ROSAS</v>
          </cell>
        </row>
        <row r="17">
          <cell r="A17">
            <v>9</v>
          </cell>
          <cell r="D17" t="str">
            <v>JEIDY VIVAS CASTRO</v>
          </cell>
        </row>
        <row r="18">
          <cell r="A18">
            <v>10</v>
          </cell>
          <cell r="D18" t="str">
            <v>LINDA VALENTINA HERNANDEZ TRUJILLO</v>
          </cell>
        </row>
        <row r="19">
          <cell r="A19">
            <v>11</v>
          </cell>
          <cell r="D19" t="str">
            <v>SHEYLA GABRIELA QUINTERO VILLAMIZAR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 xml:space="preserve">SHARY DAYANNA PEÑARANDA JAIMES </v>
          </cell>
        </row>
        <row r="22">
          <cell r="A22">
            <v>14</v>
          </cell>
          <cell r="D22" t="str">
            <v xml:space="preserve">JAIDY LINDSEY MOLINA MANZANO 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3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MARIA JOSE MALDONADO VEGA</v>
          </cell>
        </row>
        <row r="12">
          <cell r="A12">
            <v>4</v>
          </cell>
          <cell r="D12" t="str">
            <v>ANGIE CAMILA TARAZONA ROSAS</v>
          </cell>
        </row>
        <row r="13">
          <cell r="A13">
            <v>5</v>
          </cell>
          <cell r="D13" t="str">
            <v>SALOME RAMOS LEON</v>
          </cell>
        </row>
        <row r="14">
          <cell r="A14">
            <v>6</v>
          </cell>
          <cell r="D14" t="str">
            <v>VELÚ ISABELA DÁLLEMAN LOTERO</v>
          </cell>
        </row>
        <row r="15">
          <cell r="A15">
            <v>7</v>
          </cell>
          <cell r="D15" t="str">
            <v>NICOLLE ALEXANDRA RIVERA JURADO</v>
          </cell>
        </row>
        <row r="16">
          <cell r="A16">
            <v>8</v>
          </cell>
          <cell r="D16" t="str">
            <v>SHEYLA GABRIELA QUINTERO VILLAMIZAR</v>
          </cell>
        </row>
        <row r="17">
          <cell r="A17">
            <v>9</v>
          </cell>
          <cell r="D17" t="str">
            <v xml:space="preserve">SHARY DAYANNA PEÑARANDA JAIMES </v>
          </cell>
        </row>
        <row r="18">
          <cell r="A18">
            <v>10</v>
          </cell>
          <cell r="D18" t="str">
            <v>LINDA VALENTINA HERNANDEZ TRUJILLO</v>
          </cell>
        </row>
        <row r="19">
          <cell r="A19">
            <v>11</v>
          </cell>
          <cell r="D19" t="str">
            <v>JEIDY VIVAS CASTRO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>DANNA VALENTINA VELASCO CASTAÑEDA</v>
          </cell>
        </row>
        <row r="22">
          <cell r="A22">
            <v>14</v>
          </cell>
          <cell r="D22" t="str">
            <v xml:space="preserve">JAIDY LINDSEY MOLINA MANZANO </v>
          </cell>
        </row>
        <row r="23">
          <cell r="A23">
            <v>15</v>
          </cell>
          <cell r="D23" t="str">
            <v>MARIANA ISABELLA CHAFARDETT GUERRERO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SALOME RAMOS LEON</v>
          </cell>
        </row>
        <row r="12">
          <cell r="A12">
            <v>4</v>
          </cell>
          <cell r="D12" t="str">
            <v>LINDA VALENTINA HERNANDEZ TRUJILLO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 xml:space="preserve">SHARY DAYANNA PEÑARANDA JAIMES </v>
          </cell>
        </row>
        <row r="15">
          <cell r="A15">
            <v>7</v>
          </cell>
          <cell r="D15" t="str">
            <v>NICOLLE ALEXANDRA RIVERA JURADO</v>
          </cell>
        </row>
        <row r="16">
          <cell r="A16">
            <v>8</v>
          </cell>
          <cell r="D16" t="str">
            <v>DANNA VALENTINA VELASCO CASTAÑEDA</v>
          </cell>
        </row>
        <row r="17">
          <cell r="A17">
            <v>9</v>
          </cell>
          <cell r="D17" t="str">
            <v>ANGIE CAMILA TARAZONA ROSAS</v>
          </cell>
        </row>
        <row r="18">
          <cell r="A18">
            <v>10</v>
          </cell>
          <cell r="D18" t="str">
            <v>SHEYLA GABRIELA QUINTERO VILLAMIZAR</v>
          </cell>
        </row>
        <row r="19">
          <cell r="A19">
            <v>11</v>
          </cell>
          <cell r="D19" t="str">
            <v>VELÚ ISABELA DÁLLEMAN LOTERO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>JEIDY VIVAS CASTRO</v>
          </cell>
        </row>
        <row r="22">
          <cell r="A22">
            <v>14</v>
          </cell>
          <cell r="D22" t="str">
            <v xml:space="preserve">JAIDY LINDSEY MOLINA MANZANO </v>
          </cell>
        </row>
        <row r="23">
          <cell r="A23">
            <v>8</v>
          </cell>
          <cell r="D23" t="e">
            <v>#N/A</v>
          </cell>
        </row>
        <row r="24">
          <cell r="A24">
            <v>8</v>
          </cell>
          <cell r="D24" t="e">
            <v>#N/A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5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DANNA VALENTINA VELASCO CASTAÑEDA</v>
          </cell>
        </row>
        <row r="12">
          <cell r="A12">
            <v>4</v>
          </cell>
          <cell r="D12" t="str">
            <v>SALOME RAMOS LEON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>ANGIE CAMILA TARAZONA ROSAS</v>
          </cell>
        </row>
        <row r="15">
          <cell r="A15">
            <v>7</v>
          </cell>
          <cell r="D15" t="str">
            <v>VELÚ ISABELA DÁLLEMAN LOTERO</v>
          </cell>
        </row>
        <row r="16">
          <cell r="A16">
            <v>8</v>
          </cell>
          <cell r="D16" t="str">
            <v>NICOLLE ALEXANDRA RIVERA JURADO</v>
          </cell>
        </row>
        <row r="17">
          <cell r="A17">
            <v>9</v>
          </cell>
          <cell r="D17" t="str">
            <v>JEIDY VIVAS CASTRO</v>
          </cell>
        </row>
        <row r="18">
          <cell r="A18">
            <v>10</v>
          </cell>
          <cell r="D18" t="str">
            <v>LINDA VALENTINA HERNANDEZ TRUJILLO</v>
          </cell>
        </row>
        <row r="19">
          <cell r="A19">
            <v>11</v>
          </cell>
          <cell r="D19" t="str">
            <v xml:space="preserve">SHARY DAYANNA PEÑARANDA JAIMES 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>MARIA JOSE MALDONADO VEGA</v>
          </cell>
        </row>
        <row r="22">
          <cell r="A22">
            <v>14</v>
          </cell>
          <cell r="D22" t="str">
            <v>SHEYLA GABRIELA QUINTERO VILLAMIZAR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DANNA VALENTINA VELASCO CASTAÑEDA</v>
          </cell>
        </row>
        <row r="12">
          <cell r="A12">
            <v>4</v>
          </cell>
          <cell r="D12" t="str">
            <v>LINDA VALENTINA HERNANDEZ TRUJILLO</v>
          </cell>
        </row>
        <row r="13">
          <cell r="A13">
            <v>5</v>
          </cell>
          <cell r="D13" t="str">
            <v>SALOME RAMOS LEON</v>
          </cell>
        </row>
        <row r="14">
          <cell r="A14">
            <v>6</v>
          </cell>
          <cell r="D14" t="str">
            <v>NICOLLE ALEXANDRA RIVERA JURADO</v>
          </cell>
        </row>
        <row r="15">
          <cell r="A15">
            <v>7</v>
          </cell>
          <cell r="D15" t="str">
            <v xml:space="preserve">SHARY DAYANNA PEÑARANDA JAIMES </v>
          </cell>
        </row>
        <row r="16">
          <cell r="A16">
            <v>8</v>
          </cell>
          <cell r="D16" t="str">
            <v>VELÚ ISABELA DÁLLEMAN LOTERO</v>
          </cell>
        </row>
        <row r="17">
          <cell r="A17">
            <v>9</v>
          </cell>
          <cell r="D17" t="str">
            <v>SHEYLA GABRIELA QUINTERO VILLAMIZAR</v>
          </cell>
        </row>
        <row r="18">
          <cell r="A18">
            <v>10</v>
          </cell>
          <cell r="D18" t="str">
            <v>JEIDY VIVAS CASTRO</v>
          </cell>
        </row>
        <row r="19">
          <cell r="A19">
            <v>11</v>
          </cell>
          <cell r="D19" t="str">
            <v>MARIANA ISABELLA CHAFARDETT GUERRERO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>MARIA JOSE MALDONADO VEGA</v>
          </cell>
        </row>
        <row r="22">
          <cell r="A22">
            <v>14</v>
          </cell>
          <cell r="D22" t="str">
            <v>ANGIE CAMILA TARAZONA ROSAS</v>
          </cell>
        </row>
        <row r="23">
          <cell r="A23">
            <v>8</v>
          </cell>
          <cell r="D23" t="e">
            <v>#N/A</v>
          </cell>
        </row>
        <row r="24">
          <cell r="A24">
            <v>8</v>
          </cell>
          <cell r="D24" t="e">
            <v>#N/A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11</v>
          </cell>
          <cell r="D29" t="e">
            <v>#N/A</v>
          </cell>
        </row>
        <row r="30">
          <cell r="A30">
            <v>11</v>
          </cell>
          <cell r="D30" t="e">
            <v>#N/A</v>
          </cell>
        </row>
        <row r="31">
          <cell r="A31">
            <v>12</v>
          </cell>
          <cell r="D31" t="e">
            <v>#N/A</v>
          </cell>
        </row>
        <row r="32">
          <cell r="A32">
            <v>12</v>
          </cell>
          <cell r="D32" t="e">
            <v>#N/A</v>
          </cell>
        </row>
        <row r="33">
          <cell r="A33">
            <v>13</v>
          </cell>
          <cell r="D33" t="e">
            <v>#N/A</v>
          </cell>
        </row>
        <row r="34">
          <cell r="A34">
            <v>13</v>
          </cell>
          <cell r="D34" t="e">
            <v>#N/A</v>
          </cell>
        </row>
        <row r="35">
          <cell r="A35" t="str">
            <v xml:space="preserve">  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7"/>
      <sheetData sheetId="3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ALEJANDRO GELVEZ ALARCON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str">
            <v>ANGEL YESHUA CARRILLO DAZA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ANGEL YESHUA CARRILLO DAZA</v>
          </cell>
        </row>
        <row r="11">
          <cell r="A11">
            <v>3</v>
          </cell>
          <cell r="D11" t="str">
            <v>OBETH SEBASTIAN RAMIREZ CABRERA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str">
            <v>SHARMIR  DAZA PORTILLA</v>
          </cell>
        </row>
        <row r="14">
          <cell r="A14">
            <v>6</v>
          </cell>
          <cell r="D14" t="str">
            <v>TAYLOR DANIEL PRATO SANCHEZ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DILAN JAEL VELASCO BACCA</v>
          </cell>
        </row>
        <row r="11">
          <cell r="A11">
            <v>3</v>
          </cell>
          <cell r="D11" t="str">
            <v>ALEJANDRO GELVEZ ALARCON</v>
          </cell>
        </row>
        <row r="12">
          <cell r="A12">
            <v>4</v>
          </cell>
          <cell r="D12" t="str">
            <v>OBETH SEBASTIAN RAMIREZ CABRERA</v>
          </cell>
        </row>
        <row r="13">
          <cell r="A13">
            <v>5</v>
          </cell>
          <cell r="D13" t="str">
            <v>TAYLOR DANIEL PRATO SANCHEZ</v>
          </cell>
        </row>
        <row r="14">
          <cell r="A14">
            <v>6</v>
          </cell>
          <cell r="D14" t="str">
            <v>ANGEL YESHUA CARRILLO DAZA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4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ALEJANDRO GELVEZ ALARCON</v>
          </cell>
        </row>
        <row r="13">
          <cell r="A13">
            <v>5</v>
          </cell>
          <cell r="D13" t="str">
            <v>ANGEL YESHUA CARRILLO DAZA</v>
          </cell>
        </row>
        <row r="14">
          <cell r="A14">
            <v>6</v>
          </cell>
          <cell r="D14" t="str">
            <v>OBETH SEBASTIAN RAMIREZ CABRERA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DILAN JAEL VELASCO BACCA</v>
          </cell>
        </row>
        <row r="11">
          <cell r="A11">
            <v>3</v>
          </cell>
          <cell r="D11" t="str">
            <v>TAYLOR DANIEL PRATO SANCHEZ</v>
          </cell>
        </row>
        <row r="12">
          <cell r="A12">
            <v>4</v>
          </cell>
          <cell r="D12" t="str">
            <v>ALEJANDRO GELVEZ ALARCON</v>
          </cell>
        </row>
        <row r="13">
          <cell r="A13">
            <v>5</v>
          </cell>
          <cell r="D13" t="str">
            <v>ANGEL YESHUA CARRILLO DAZA</v>
          </cell>
        </row>
        <row r="14">
          <cell r="A14">
            <v>6</v>
          </cell>
          <cell r="D14" t="str">
            <v>OBETH SEBASTIAN RAMIREZ CABRERA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3"/>
      <sheetData sheetId="4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ORIANA VALERIA ORTEGA VALENCIA</v>
          </cell>
        </row>
        <row r="10">
          <cell r="A10">
            <v>2</v>
          </cell>
          <cell r="D10" t="str">
            <v xml:space="preserve">MAILYN VALERIA COBOS JAIMES </v>
          </cell>
        </row>
        <row r="11">
          <cell r="A11">
            <v>3</v>
          </cell>
          <cell r="D11" t="str">
            <v>MARIA SOFIA NUÑEZ BOLAÑOS</v>
          </cell>
        </row>
        <row r="12">
          <cell r="A12">
            <v>4</v>
          </cell>
          <cell r="D12" t="str">
            <v>LUNA VALENTINA HINOJOSA BAYONA</v>
          </cell>
        </row>
        <row r="13">
          <cell r="A13">
            <v>5</v>
          </cell>
          <cell r="D13" t="str">
            <v>VALERIA SEDANO JURADO</v>
          </cell>
        </row>
        <row r="14">
          <cell r="A14">
            <v>6</v>
          </cell>
          <cell r="D14" t="str">
            <v>SALOME SERRANO SANCHEZ</v>
          </cell>
        </row>
        <row r="15">
          <cell r="A15">
            <v>7</v>
          </cell>
          <cell r="D15" t="str">
            <v xml:space="preserve">MARIA JOSE GARCIA GIRALDO </v>
          </cell>
        </row>
        <row r="16">
          <cell r="A16">
            <v>8</v>
          </cell>
          <cell r="D16" t="str">
            <v>JESSIRE MAIA RIVAS JIMENEZ</v>
          </cell>
        </row>
        <row r="17">
          <cell r="A17">
            <v>9</v>
          </cell>
          <cell r="D17" t="str">
            <v>CHARITH KATERINNE ROJAS BAUTISTA</v>
          </cell>
        </row>
        <row r="18">
          <cell r="A18">
            <v>10</v>
          </cell>
          <cell r="D18" t="str">
            <v>NIKOL JULIANA RUIZ BARBOSA</v>
          </cell>
        </row>
        <row r="19">
          <cell r="A19">
            <v>11</v>
          </cell>
          <cell r="D19" t="str">
            <v>GISELLE VALENTINA  RODRÍGUEZ DUARTE</v>
          </cell>
        </row>
        <row r="20">
          <cell r="A20">
            <v>12</v>
          </cell>
          <cell r="D20" t="str">
            <v>GREYMAR KAMILA RINCON BALCUCHO</v>
          </cell>
        </row>
        <row r="21">
          <cell r="A21">
            <v>13</v>
          </cell>
          <cell r="D21" t="str">
            <v>LUISA VALENTINA SANCHEZ MARQUEZ</v>
          </cell>
        </row>
        <row r="22">
          <cell r="A22">
            <v>14</v>
          </cell>
          <cell r="D22" t="str">
            <v xml:space="preserve">SARAI JOCABED RODRIGUEZ ALVARADO </v>
          </cell>
        </row>
        <row r="23">
          <cell r="A23">
            <v>15</v>
          </cell>
          <cell r="D23" t="str">
            <v>ISABELA CASTRO AREVALO</v>
          </cell>
        </row>
        <row r="24">
          <cell r="A24">
            <v>16</v>
          </cell>
          <cell r="D24" t="str">
            <v>ISABEL JULIANA PEDROZA LAGUADO</v>
          </cell>
        </row>
        <row r="25">
          <cell r="A25">
            <v>17</v>
          </cell>
          <cell r="D25" t="str">
            <v>KENDRY VALENTINA CABALLERO CÁRDENAS</v>
          </cell>
        </row>
        <row r="26">
          <cell r="A26">
            <v>18</v>
          </cell>
          <cell r="D26" t="str">
            <v>KIMBERLY PEÑARANDA</v>
          </cell>
        </row>
        <row r="27">
          <cell r="A27">
            <v>19</v>
          </cell>
          <cell r="D27" t="str">
            <v>MARIA ALEJANDRA LARGO HERNANDEZ</v>
          </cell>
        </row>
        <row r="28">
          <cell r="A28">
            <v>20</v>
          </cell>
          <cell r="D28" t="str">
            <v xml:space="preserve">KARLIANY GUTIÉRREZ </v>
          </cell>
        </row>
        <row r="29">
          <cell r="A29">
            <v>21</v>
          </cell>
          <cell r="D29" t="str">
            <v>LOREN SOFIA GOMEZ PIMIENTO</v>
          </cell>
        </row>
        <row r="30">
          <cell r="A30">
            <v>22</v>
          </cell>
          <cell r="D30" t="str">
            <v>YESLI LUISANA DONADO SÁNCHEZ</v>
          </cell>
        </row>
        <row r="31">
          <cell r="A31">
            <v>23</v>
          </cell>
          <cell r="D31" t="str">
            <v xml:space="preserve">HADE GISSEL ARIZA RODRIGUEZ </v>
          </cell>
        </row>
        <row r="32">
          <cell r="A32">
            <v>24</v>
          </cell>
          <cell r="D32" t="str">
            <v>SARA SOFIA RANGEL JAUREGUI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5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LUNA VALENTINA HINOJOSA BAYONA</v>
          </cell>
        </row>
        <row r="10">
          <cell r="A10">
            <v>2</v>
          </cell>
          <cell r="D10" t="str">
            <v>LUISA VALENTINA SANCHEZ MARQUEZ</v>
          </cell>
        </row>
        <row r="11">
          <cell r="A11">
            <v>3</v>
          </cell>
          <cell r="D11" t="str">
            <v>CHARITH KATERINNE ROJAS BAUTISTA</v>
          </cell>
        </row>
        <row r="12">
          <cell r="A12">
            <v>4</v>
          </cell>
          <cell r="D12" t="str">
            <v>NIKOL JULIANA RUIZ BARBOSA</v>
          </cell>
        </row>
        <row r="13">
          <cell r="A13">
            <v>5</v>
          </cell>
          <cell r="D13" t="str">
            <v>ORIANA VALERIA ORTEGA VALENCIA</v>
          </cell>
        </row>
        <row r="14">
          <cell r="A14">
            <v>6</v>
          </cell>
          <cell r="D14" t="str">
            <v>JESSIRE MAIA RIVAS JIMENEZ</v>
          </cell>
        </row>
        <row r="15">
          <cell r="A15">
            <v>7</v>
          </cell>
          <cell r="D15" t="str">
            <v>MARIA SOFIA NUÑEZ BOLAÑOS</v>
          </cell>
        </row>
        <row r="16">
          <cell r="A16">
            <v>8</v>
          </cell>
          <cell r="D16" t="str">
            <v xml:space="preserve">SARAI JOCABED RODRIGUEZ ALVARADO </v>
          </cell>
        </row>
        <row r="17">
          <cell r="A17">
            <v>9</v>
          </cell>
          <cell r="D17" t="str">
            <v>GISELLE VALENTINA  RODRÍGUEZ DUARTE</v>
          </cell>
        </row>
        <row r="18">
          <cell r="A18">
            <v>10</v>
          </cell>
          <cell r="D18" t="str">
            <v xml:space="preserve">MAILYN VALERIA COBOS JAIMES </v>
          </cell>
        </row>
        <row r="19">
          <cell r="A19">
            <v>11</v>
          </cell>
          <cell r="D19" t="str">
            <v>VALERIA SEDANO JURADO</v>
          </cell>
        </row>
        <row r="20">
          <cell r="A20">
            <v>12</v>
          </cell>
          <cell r="D20" t="str">
            <v>SALOME SERRANO SANCHEZ</v>
          </cell>
        </row>
        <row r="21">
          <cell r="A21">
            <v>13</v>
          </cell>
          <cell r="D21" t="str">
            <v>KENDRY VALENTINA CABALLERO CÁRDENAS</v>
          </cell>
        </row>
        <row r="22">
          <cell r="A22">
            <v>14</v>
          </cell>
          <cell r="D22" t="str">
            <v>ISABELA CASTRO AREVALO</v>
          </cell>
        </row>
        <row r="23">
          <cell r="A23">
            <v>15</v>
          </cell>
          <cell r="D23" t="str">
            <v>ISABEL JULIANA PEDROZA LAGUADO</v>
          </cell>
        </row>
        <row r="24">
          <cell r="A24">
            <v>16</v>
          </cell>
          <cell r="D24" t="str">
            <v xml:space="preserve">HADE GISSEL ARIZA RODRIGUEZ </v>
          </cell>
        </row>
        <row r="25">
          <cell r="A25">
            <v>17</v>
          </cell>
          <cell r="D25" t="str">
            <v>LOREN SOFIA GOMEZ PIMIENTO</v>
          </cell>
        </row>
        <row r="26">
          <cell r="A26">
            <v>18</v>
          </cell>
          <cell r="D26" t="str">
            <v xml:space="preserve">KARLIANY GUTIÉRREZ </v>
          </cell>
        </row>
        <row r="27">
          <cell r="A27">
            <v>19</v>
          </cell>
          <cell r="D27" t="str">
            <v>YESLI LUISANA DONADO SÁNCHEZ</v>
          </cell>
        </row>
        <row r="28">
          <cell r="A28">
            <v>20</v>
          </cell>
          <cell r="D28" t="str">
            <v>SARA SOFIA RANGEL JAUREGUI</v>
          </cell>
        </row>
        <row r="29">
          <cell r="A29">
            <v>21</v>
          </cell>
          <cell r="D29" t="str">
            <v>MARIA ALEJANDRA LARGO HERNANDEZ</v>
          </cell>
        </row>
        <row r="30">
          <cell r="A30">
            <v>22</v>
          </cell>
          <cell r="D30" t="str">
            <v>KIMBERLY PEÑARANDA</v>
          </cell>
        </row>
        <row r="31">
          <cell r="A31">
            <v>23</v>
          </cell>
          <cell r="D31" t="str">
            <v xml:space="preserve">MARIA JOSE GARCIA GIRALDO </v>
          </cell>
        </row>
        <row r="32">
          <cell r="A32">
            <v>24</v>
          </cell>
          <cell r="D32" t="str">
            <v>GREYMAR KAMILA RINCON BALCUCHO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JESSIRE MAIA RIVAS JIMENEZ</v>
          </cell>
        </row>
        <row r="10">
          <cell r="A10">
            <v>1</v>
          </cell>
          <cell r="D10" t="str">
            <v>ORIANA VALERIA ORTEGA VALENCIA</v>
          </cell>
        </row>
        <row r="11">
          <cell r="A11">
            <v>2</v>
          </cell>
          <cell r="D11" t="str">
            <v>CHARITH KATERINNE ROJAS BAUTISTA</v>
          </cell>
        </row>
        <row r="12">
          <cell r="A12">
            <v>2</v>
          </cell>
          <cell r="D12" t="str">
            <v>MARIA ALEJANDRA LARGO HERNANDEZ</v>
          </cell>
        </row>
        <row r="13">
          <cell r="A13">
            <v>3</v>
          </cell>
          <cell r="D13" t="str">
            <v>LUNA VALENTINA HINOJOSA BAYONA</v>
          </cell>
        </row>
        <row r="14">
          <cell r="A14">
            <v>3</v>
          </cell>
          <cell r="D14" t="str">
            <v>LUISA VALENTINA SANCHEZ MARQUEZ</v>
          </cell>
        </row>
        <row r="15">
          <cell r="A15">
            <v>4</v>
          </cell>
          <cell r="D15" t="str">
            <v>SALOME SERRANO SANCHEZ</v>
          </cell>
        </row>
        <row r="16">
          <cell r="A16">
            <v>4</v>
          </cell>
          <cell r="D16" t="str">
            <v xml:space="preserve">KARLIANY GUTIÉRREZ </v>
          </cell>
        </row>
        <row r="17">
          <cell r="A17">
            <v>5</v>
          </cell>
          <cell r="D17" t="str">
            <v>MARIA SOFIA NUÑEZ BOLAÑOS</v>
          </cell>
        </row>
        <row r="18">
          <cell r="A18">
            <v>5</v>
          </cell>
          <cell r="D18" t="str">
            <v>NIKOL JULIANA RUIZ BARBOSA</v>
          </cell>
        </row>
        <row r="19">
          <cell r="A19">
            <v>6</v>
          </cell>
          <cell r="D19" t="str">
            <v xml:space="preserve">MARIA JOSE GARCIA GIRALDO </v>
          </cell>
        </row>
        <row r="20">
          <cell r="A20">
            <v>6</v>
          </cell>
          <cell r="D20" t="str">
            <v>GISELLE VALENTINA  RODRÍGUEZ DUARTE</v>
          </cell>
        </row>
        <row r="21">
          <cell r="A21">
            <v>7</v>
          </cell>
          <cell r="D21" t="str">
            <v xml:space="preserve">MAILYN VALERIA COBOS JAIMES </v>
          </cell>
        </row>
        <row r="22">
          <cell r="A22">
            <v>7</v>
          </cell>
          <cell r="D22" t="str">
            <v>GREYMAR KAMILA RINCON BALCUCHO</v>
          </cell>
        </row>
        <row r="23">
          <cell r="A23">
            <v>8</v>
          </cell>
          <cell r="D23" t="str">
            <v>ISABELA CASTRO AREVALO</v>
          </cell>
        </row>
        <row r="24">
          <cell r="A24">
            <v>8</v>
          </cell>
          <cell r="D24" t="str">
            <v>ISABEL JULIANA PEDROZA LAGUADO</v>
          </cell>
        </row>
        <row r="25">
          <cell r="A25">
            <v>9</v>
          </cell>
          <cell r="D25" t="str">
            <v>YESLI LUISANA DONADO SÁNCHEZ</v>
          </cell>
        </row>
        <row r="26">
          <cell r="A26">
            <v>9</v>
          </cell>
          <cell r="D26" t="str">
            <v xml:space="preserve">HADE GISSEL ARIZA RODRIGUEZ </v>
          </cell>
        </row>
        <row r="27">
          <cell r="A27">
            <v>10</v>
          </cell>
          <cell r="D27" t="str">
            <v xml:space="preserve">SARAI JOCABED RODRIGUEZ ALVARADO </v>
          </cell>
        </row>
        <row r="28">
          <cell r="A28">
            <v>10</v>
          </cell>
          <cell r="D28" t="str">
            <v>SARA SOFIA RANGEL JAUREGUI</v>
          </cell>
        </row>
        <row r="29">
          <cell r="A29">
            <v>11</v>
          </cell>
          <cell r="D29" t="str">
            <v>VALERIA SEDANO JURADO</v>
          </cell>
        </row>
        <row r="30">
          <cell r="A30">
            <v>11</v>
          </cell>
          <cell r="D30" t="str">
            <v>KENDRY VALENTINA CABALLERO CÁRDENAS</v>
          </cell>
        </row>
        <row r="31">
          <cell r="A31">
            <v>12</v>
          </cell>
          <cell r="D31" t="str">
            <v>KIMBERLY PEÑARANDA</v>
          </cell>
        </row>
        <row r="32">
          <cell r="A32">
            <v>12</v>
          </cell>
          <cell r="D32" t="e">
            <v>#N/A</v>
          </cell>
        </row>
        <row r="33">
          <cell r="A33">
            <v>11</v>
          </cell>
          <cell r="D33" t="e">
            <v>#N/A</v>
          </cell>
        </row>
        <row r="34">
          <cell r="A34">
            <v>12</v>
          </cell>
          <cell r="D34" t="e">
            <v>#N/A</v>
          </cell>
        </row>
        <row r="35">
          <cell r="A35">
            <v>11</v>
          </cell>
          <cell r="D35" t="e">
            <v>#N/A</v>
          </cell>
        </row>
        <row r="36">
          <cell r="A36">
            <v>10</v>
          </cell>
          <cell r="D36" t="e">
            <v>#N/A</v>
          </cell>
        </row>
        <row r="37">
          <cell r="A37">
            <v>10</v>
          </cell>
          <cell r="D37" t="e">
            <v>#N/A</v>
          </cell>
        </row>
        <row r="38">
          <cell r="A38">
            <v>10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7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ORIANA VALERIA ORTEGA VALENCIA</v>
          </cell>
        </row>
        <row r="10">
          <cell r="A10">
            <v>2</v>
          </cell>
          <cell r="D10" t="str">
            <v xml:space="preserve">MAILYN VALERIA COBOS JAIMES </v>
          </cell>
        </row>
        <row r="11">
          <cell r="A11">
            <v>3</v>
          </cell>
          <cell r="D11" t="str">
            <v>JESSIRE MAIA RIVAS JIMENEZ</v>
          </cell>
        </row>
        <row r="12">
          <cell r="A12">
            <v>4</v>
          </cell>
          <cell r="D12" t="str">
            <v>SALOME SERRANO SANCHEZ</v>
          </cell>
        </row>
        <row r="13">
          <cell r="A13">
            <v>5</v>
          </cell>
          <cell r="D13" t="str">
            <v>VALERIA SEDANO JURADO</v>
          </cell>
        </row>
        <row r="14">
          <cell r="A14">
            <v>6</v>
          </cell>
          <cell r="D14" t="str">
            <v>MARIA SOFIA NUÑEZ BOLAÑOS</v>
          </cell>
        </row>
        <row r="15">
          <cell r="A15">
            <v>7</v>
          </cell>
          <cell r="D15" t="str">
            <v>CHARITH KATERINNE ROJAS BAUTISTA</v>
          </cell>
        </row>
        <row r="16">
          <cell r="A16">
            <v>8</v>
          </cell>
          <cell r="D16" t="str">
            <v xml:space="preserve">MARIA JOSE GARCIA GIRALDO </v>
          </cell>
        </row>
        <row r="17">
          <cell r="A17">
            <v>9</v>
          </cell>
          <cell r="D17" t="str">
            <v>LUNA VALENTINA HINOJOSA BAYONA</v>
          </cell>
        </row>
        <row r="18">
          <cell r="A18">
            <v>10</v>
          </cell>
          <cell r="D18" t="str">
            <v>LUISA VALENTINA SANCHEZ MARQUEZ</v>
          </cell>
        </row>
        <row r="19">
          <cell r="A19">
            <v>11</v>
          </cell>
          <cell r="D19" t="str">
            <v>NIKOL JULIANA RUIZ BARBOSA</v>
          </cell>
        </row>
        <row r="20">
          <cell r="A20">
            <v>12</v>
          </cell>
          <cell r="D20" t="str">
            <v xml:space="preserve">KARLIANY GUTIÉRREZ </v>
          </cell>
        </row>
        <row r="21">
          <cell r="A21">
            <v>13</v>
          </cell>
          <cell r="D21" t="str">
            <v>KENDRY VALENTINA CABALLERO CÁRDENAS</v>
          </cell>
        </row>
        <row r="22">
          <cell r="A22">
            <v>14</v>
          </cell>
          <cell r="D22" t="str">
            <v>GISELLE VALENTINA  RODRÍGUEZ DUARTE</v>
          </cell>
        </row>
        <row r="23">
          <cell r="A23">
            <v>15</v>
          </cell>
          <cell r="D23" t="str">
            <v>MARIA ALEJANDRA LARGO HERNANDEZ</v>
          </cell>
        </row>
        <row r="24">
          <cell r="A24">
            <v>16</v>
          </cell>
          <cell r="D24" t="str">
            <v>ISABEL JULIANA PEDROZA LAGUADO</v>
          </cell>
        </row>
        <row r="25">
          <cell r="A25">
            <v>17</v>
          </cell>
          <cell r="D25" t="str">
            <v>LOREN SOFIA GOMEZ PIMIENTO</v>
          </cell>
        </row>
        <row r="26">
          <cell r="A26">
            <v>18</v>
          </cell>
          <cell r="D26" t="str">
            <v>GREYMAR KAMILA RINCON BALCUCHO</v>
          </cell>
        </row>
        <row r="27">
          <cell r="A27">
            <v>19</v>
          </cell>
          <cell r="D27" t="str">
            <v xml:space="preserve">SARAI JOCABED RODRIGUEZ ALVARADO </v>
          </cell>
        </row>
        <row r="28">
          <cell r="A28">
            <v>20</v>
          </cell>
          <cell r="D28" t="str">
            <v>ISABELA CASTRO AREVALO</v>
          </cell>
        </row>
        <row r="29">
          <cell r="A29">
            <v>21</v>
          </cell>
          <cell r="D29" t="str">
            <v xml:space="preserve">HADE GISSEL ARIZA RODRIGUEZ </v>
          </cell>
        </row>
        <row r="30">
          <cell r="A30">
            <v>22</v>
          </cell>
          <cell r="D30" t="str">
            <v>YESLI LUISANA DONADO SÁNCHEZ</v>
          </cell>
        </row>
        <row r="31">
          <cell r="A31">
            <v>23</v>
          </cell>
          <cell r="D31" t="str">
            <v>SARA SOFIA RANGEL JAUREGUI</v>
          </cell>
        </row>
        <row r="32">
          <cell r="A32">
            <v>24</v>
          </cell>
          <cell r="D32" t="str">
            <v>KIMBERLY PEÑARANDA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JESSIRE MAIA RIVAS JIMENEZ</v>
          </cell>
        </row>
        <row r="10">
          <cell r="A10">
            <v>1</v>
          </cell>
          <cell r="D10" t="str">
            <v>ORIANA VALERIA ORTEGA VALENCIA</v>
          </cell>
        </row>
        <row r="11">
          <cell r="A11">
            <v>2</v>
          </cell>
          <cell r="D11" t="str">
            <v>SALOME SERRANO SANCHEZ</v>
          </cell>
        </row>
        <row r="12">
          <cell r="A12">
            <v>2</v>
          </cell>
          <cell r="D12" t="str">
            <v xml:space="preserve">KARLIANY GUTIÉRREZ </v>
          </cell>
        </row>
        <row r="13">
          <cell r="A13">
            <v>3</v>
          </cell>
          <cell r="D13" t="str">
            <v>LUNA VALENTINA HINOJOSA BAYONA</v>
          </cell>
        </row>
        <row r="14">
          <cell r="A14">
            <v>3</v>
          </cell>
          <cell r="D14" t="str">
            <v>NIKOL JULIANA RUIZ BARBOSA</v>
          </cell>
        </row>
        <row r="15">
          <cell r="A15">
            <v>4</v>
          </cell>
          <cell r="D15" t="str">
            <v>CHARITH KATERINNE ROJAS BAUTISTA</v>
          </cell>
        </row>
        <row r="16">
          <cell r="A16">
            <v>4</v>
          </cell>
          <cell r="D16" t="str">
            <v>GISELLE VALENTINA  RODRÍGUEZ DUARTE</v>
          </cell>
        </row>
        <row r="17">
          <cell r="A17">
            <v>5</v>
          </cell>
          <cell r="D17" t="str">
            <v>ISABELA CASTRO AREVALO</v>
          </cell>
        </row>
        <row r="18">
          <cell r="A18">
            <v>5</v>
          </cell>
          <cell r="D18" t="str">
            <v>LUISA VALENTINA SANCHEZ MARQUEZ</v>
          </cell>
        </row>
        <row r="19">
          <cell r="A19">
            <v>6</v>
          </cell>
          <cell r="D19" t="str">
            <v>MARIA SOFIA NUÑEZ BOLAÑOS</v>
          </cell>
        </row>
        <row r="20">
          <cell r="A20">
            <v>6</v>
          </cell>
          <cell r="D20" t="str">
            <v>GREYMAR KAMILA RINCON BALCUCHO</v>
          </cell>
        </row>
        <row r="21">
          <cell r="A21">
            <v>7</v>
          </cell>
          <cell r="D21" t="str">
            <v>VALERIA SEDANO JURADO</v>
          </cell>
        </row>
        <row r="22">
          <cell r="A22">
            <v>7</v>
          </cell>
          <cell r="D22" t="str">
            <v xml:space="preserve">HADE GISSEL ARIZA RODRIGUEZ </v>
          </cell>
        </row>
        <row r="23">
          <cell r="A23">
            <v>8</v>
          </cell>
          <cell r="D23" t="str">
            <v xml:space="preserve">MARIA JOSE GARCIA GIRALDO </v>
          </cell>
        </row>
        <row r="24">
          <cell r="A24">
            <v>8</v>
          </cell>
          <cell r="D24" t="str">
            <v>KENDRY VALENTINA CABALLERO CÁRDENAS</v>
          </cell>
        </row>
        <row r="25">
          <cell r="A25">
            <v>9</v>
          </cell>
          <cell r="D25" t="str">
            <v xml:space="preserve">MAILYN VALERIA COBOS JAIMES </v>
          </cell>
        </row>
        <row r="26">
          <cell r="A26">
            <v>9</v>
          </cell>
          <cell r="D26" t="str">
            <v>ISABEL JULIANA PEDROZA LAGUADO</v>
          </cell>
        </row>
        <row r="27">
          <cell r="A27">
            <v>10</v>
          </cell>
          <cell r="D27" t="str">
            <v>YESLI LUISANA DONADO SÁNCHEZ</v>
          </cell>
        </row>
        <row r="28">
          <cell r="A28">
            <v>10</v>
          </cell>
          <cell r="D28" t="str">
            <v>MARIA ALEJANDRA LARGO HERNANDEZ</v>
          </cell>
        </row>
        <row r="29">
          <cell r="A29">
            <v>11</v>
          </cell>
          <cell r="D29" t="str">
            <v>SARA SOFIA RANGEL JAUREGUI</v>
          </cell>
        </row>
        <row r="30">
          <cell r="A30">
            <v>11</v>
          </cell>
          <cell r="D30" t="str">
            <v>KIMBERLY PEÑARANDA</v>
          </cell>
        </row>
        <row r="31">
          <cell r="A31">
            <v>12</v>
          </cell>
          <cell r="D31" t="e">
            <v>#N/A</v>
          </cell>
        </row>
        <row r="32">
          <cell r="A32">
            <v>12</v>
          </cell>
          <cell r="D32" t="e">
            <v>#N/A</v>
          </cell>
        </row>
        <row r="33">
          <cell r="A33">
            <v>13</v>
          </cell>
          <cell r="D33" t="e">
            <v>#N/A</v>
          </cell>
        </row>
        <row r="34">
          <cell r="A34">
            <v>13</v>
          </cell>
          <cell r="D34" t="e">
            <v>#N/A</v>
          </cell>
        </row>
        <row r="35">
          <cell r="A35">
            <v>14</v>
          </cell>
          <cell r="D35" t="e">
            <v>#N/A</v>
          </cell>
        </row>
        <row r="36">
          <cell r="A36">
            <v>14</v>
          </cell>
          <cell r="D36" t="e">
            <v>#N/A</v>
          </cell>
        </row>
        <row r="37">
          <cell r="A37">
            <v>15</v>
          </cell>
          <cell r="D37" t="e">
            <v>#N/A</v>
          </cell>
        </row>
        <row r="38">
          <cell r="A38">
            <v>15</v>
          </cell>
          <cell r="D38" t="e">
            <v>#N/A</v>
          </cell>
        </row>
        <row r="39">
          <cell r="A39">
            <v>16</v>
          </cell>
          <cell r="D39" t="e">
            <v>#N/A</v>
          </cell>
        </row>
        <row r="40">
          <cell r="A40">
            <v>16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9"/>
      <sheetData sheetId="5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HABILIDAD No. 17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3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  <row r="67">
          <cell r="D67">
            <v>0</v>
          </cell>
        </row>
      </sheetData>
      <sheetData sheetId="5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5"/>
      <sheetData sheetId="56">
        <row r="1">
          <cell r="A1" t="str">
            <v>III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DICIEMBRE 16 AL 17 DE 2022</v>
          </cell>
          <cell r="B4"/>
        </row>
        <row r="5">
          <cell r="A5"/>
          <cell r="B5"/>
        </row>
        <row r="6">
          <cell r="A6" t="str">
            <v>MENORES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SKATE SPEED</v>
          </cell>
        </row>
        <row r="13">
          <cell r="A13">
            <v>5</v>
          </cell>
          <cell r="B13" t="str">
            <v>WINNERS</v>
          </cell>
        </row>
        <row r="14">
          <cell r="A14">
            <v>6</v>
          </cell>
          <cell r="B14" t="str">
            <v>TIGRES EN LINEA</v>
          </cell>
        </row>
        <row r="15">
          <cell r="A15">
            <v>7</v>
          </cell>
          <cell r="B15" t="str">
            <v>RAPIDOS Y FURIOSOS</v>
          </cell>
        </row>
        <row r="16">
          <cell r="A16">
            <v>8</v>
          </cell>
          <cell r="B16" t="str">
            <v>ROLLER ATALAYA</v>
          </cell>
        </row>
        <row r="17">
          <cell r="A17">
            <v>9</v>
          </cell>
          <cell r="B17" t="str">
            <v>NORTE PATIN</v>
          </cell>
        </row>
        <row r="18">
          <cell r="A18">
            <v>10</v>
          </cell>
          <cell r="B18" t="str">
            <v>REAL JUEGO LIMPIO</v>
          </cell>
        </row>
        <row r="19">
          <cell r="A19">
            <v>11</v>
          </cell>
          <cell r="B19" t="str">
            <v>VELOCIDAD EN LINEA</v>
          </cell>
        </row>
        <row r="20">
          <cell r="A20">
            <v>12</v>
          </cell>
          <cell r="B20" t="str">
            <v>ICPT</v>
          </cell>
        </row>
        <row r="21">
          <cell r="A21">
            <v>13</v>
          </cell>
          <cell r="B21" t="str">
            <v>NEW POWER SKATE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FENIX ONFIRE</v>
          </cell>
        </row>
        <row r="24">
          <cell r="A24">
            <v>16</v>
          </cell>
          <cell r="B24" t="str">
            <v>SKATE ELITE</v>
          </cell>
        </row>
        <row r="25">
          <cell r="A25">
            <v>17</v>
          </cell>
          <cell r="B25" t="str">
            <v>RUEDAS DEL NORTE</v>
          </cell>
        </row>
        <row r="26">
          <cell r="A26">
            <v>18</v>
          </cell>
          <cell r="B26" t="str">
            <v>COMUNEROS EN LINEA</v>
          </cell>
        </row>
        <row r="27">
          <cell r="A27">
            <v>19</v>
          </cell>
          <cell r="B27" t="str">
            <v>NORTH SKATE</v>
          </cell>
        </row>
        <row r="28">
          <cell r="A28">
            <v>20</v>
          </cell>
          <cell r="B28" t="str">
            <v>FLASH STAR</v>
          </cell>
        </row>
        <row r="29">
          <cell r="A29">
            <v>21</v>
          </cell>
          <cell r="B29" t="str">
            <v>LOS TITANES</v>
          </cell>
        </row>
        <row r="30">
          <cell r="A30">
            <v>22</v>
          </cell>
          <cell r="B30" t="str">
            <v>MEGAPATIN</v>
          </cell>
        </row>
        <row r="31">
          <cell r="A31">
            <v>23</v>
          </cell>
          <cell r="B31" t="str">
            <v>SALAZAR SKATE</v>
          </cell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57"/>
      <sheetData sheetId="58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100 m CARRILES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DANNA ISABELLA HERRERA PABON</v>
          </cell>
        </row>
        <row r="11">
          <cell r="A11">
            <v>3</v>
          </cell>
          <cell r="E11" t="str">
            <v>DANA MICHELL ROLON SILVA</v>
          </cell>
        </row>
        <row r="12">
          <cell r="A12">
            <v>4</v>
          </cell>
          <cell r="E12" t="str">
            <v>TANIA ISABELLA LEAL CARREÑO</v>
          </cell>
        </row>
        <row r="13">
          <cell r="A13">
            <v>5</v>
          </cell>
          <cell r="E13" t="str">
            <v xml:space="preserve">VALERY JHONANA DURAN ROMERO </v>
          </cell>
        </row>
        <row r="14">
          <cell r="A14">
            <v>6</v>
          </cell>
          <cell r="E14" t="str">
            <v>DANNA KAMILA ROJAS BLANCO</v>
          </cell>
        </row>
        <row r="15">
          <cell r="A15">
            <v>7</v>
          </cell>
          <cell r="E15" t="str">
            <v xml:space="preserve">MAILLIW ISABELLA ROJAS CASTELLANOS </v>
          </cell>
        </row>
        <row r="16">
          <cell r="A16">
            <v>8</v>
          </cell>
          <cell r="E16" t="str">
            <v xml:space="preserve">MARIA PAULA PEREZ URIBE </v>
          </cell>
        </row>
        <row r="17">
          <cell r="A17">
            <v>9</v>
          </cell>
          <cell r="E17" t="str">
            <v xml:space="preserve">VALERY SIMONEY SANCHEZ MORA </v>
          </cell>
        </row>
        <row r="18">
          <cell r="A18">
            <v>10</v>
          </cell>
          <cell r="E18" t="str">
            <v>VALERIA CALDERON ROMERO</v>
          </cell>
        </row>
        <row r="19">
          <cell r="A19">
            <v>11</v>
          </cell>
          <cell r="E19" t="str">
            <v>VALERY ALEXANDRA ARIAS RINCON</v>
          </cell>
        </row>
        <row r="20">
          <cell r="A20">
            <v>12</v>
          </cell>
          <cell r="E20" t="str">
            <v>ISSABELA PRADO QUINTERO</v>
          </cell>
        </row>
        <row r="21">
          <cell r="A21">
            <v>13</v>
          </cell>
          <cell r="E21" t="str">
            <v>ISABELLA DE LOS ANGELES RUIZ LAGOS</v>
          </cell>
        </row>
        <row r="22">
          <cell r="A22">
            <v>14</v>
          </cell>
          <cell r="E22" t="str">
            <v>ALYSSON ANDREA SÁNCHEZ ANGEL</v>
          </cell>
        </row>
        <row r="23">
          <cell r="A23">
            <v>15</v>
          </cell>
          <cell r="E23" t="str">
            <v>MELANY FERNANDA LOPEZ GARCIA</v>
          </cell>
        </row>
        <row r="24">
          <cell r="A24">
            <v>16</v>
          </cell>
          <cell r="E24" t="str">
            <v>LAURA VALENTINA SEPULVEDA GARCÍA</v>
          </cell>
        </row>
        <row r="25">
          <cell r="A25">
            <v>17</v>
          </cell>
          <cell r="E25" t="str">
            <v>LAURA MICHEL RAMIREZ BOTELLO</v>
          </cell>
        </row>
        <row r="26">
          <cell r="A26">
            <v>18</v>
          </cell>
          <cell r="E26" t="str">
            <v xml:space="preserve">ADRIANA LUCIA PEREZ BLANCO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5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>TANIA ISABELLA LEAL CARREÑO</v>
          </cell>
        </row>
        <row r="11">
          <cell r="A11">
            <v>3</v>
          </cell>
          <cell r="D11" t="str">
            <v>ASLHY ANDREA ACEVEDO JAIMES</v>
          </cell>
        </row>
        <row r="12">
          <cell r="A12">
            <v>4</v>
          </cell>
          <cell r="D12" t="str">
            <v>VALERIA CALDERON ROMERO</v>
          </cell>
        </row>
        <row r="13">
          <cell r="A13">
            <v>5</v>
          </cell>
          <cell r="D13" t="str">
            <v xml:space="preserve">MAILLIW ISABELLA ROJAS CASTELLANOS </v>
          </cell>
        </row>
        <row r="14">
          <cell r="A14">
            <v>6</v>
          </cell>
          <cell r="D14" t="str">
            <v>DANNA ISABELLA HERRERA PABON</v>
          </cell>
        </row>
        <row r="15">
          <cell r="A15">
            <v>7</v>
          </cell>
          <cell r="D15" t="str">
            <v>ALYSSON ANDREA SÁNCHEZ ANGEL</v>
          </cell>
        </row>
        <row r="16">
          <cell r="A16">
            <v>8</v>
          </cell>
          <cell r="D16" t="str">
            <v>LAURA MICHEL RAMIREZ BOTELLO</v>
          </cell>
        </row>
        <row r="17">
          <cell r="A17">
            <v>9</v>
          </cell>
          <cell r="D17" t="str">
            <v>DANNA KAMILA ROJAS BLANCO</v>
          </cell>
        </row>
        <row r="18">
          <cell r="A18">
            <v>10</v>
          </cell>
          <cell r="D18" t="str">
            <v>VALERY ALEXANDRA ARIAS RINCON</v>
          </cell>
        </row>
        <row r="19">
          <cell r="A19">
            <v>11</v>
          </cell>
          <cell r="D19" t="str">
            <v>MELANY FERNANDA LOPEZ GARCIA</v>
          </cell>
        </row>
        <row r="20">
          <cell r="A20">
            <v>12</v>
          </cell>
          <cell r="D20" t="str">
            <v xml:space="preserve">MARIA PAULA PEREZ URIBE </v>
          </cell>
        </row>
        <row r="21">
          <cell r="A21">
            <v>13</v>
          </cell>
          <cell r="D21" t="str">
            <v>ISABELLA DE LOS ANGELES RUIZ LAGOS</v>
          </cell>
        </row>
        <row r="22">
          <cell r="A22">
            <v>14</v>
          </cell>
          <cell r="D22" t="str">
            <v>VALERIE SOFIA CARRASQUILLA MARTINEZ</v>
          </cell>
        </row>
        <row r="23">
          <cell r="A23">
            <v>15</v>
          </cell>
          <cell r="D23" t="str">
            <v xml:space="preserve">VALERY SIMONEY SANCHEZ MORA </v>
          </cell>
        </row>
        <row r="24">
          <cell r="A24">
            <v>16</v>
          </cell>
          <cell r="D24" t="str">
            <v xml:space="preserve">VALERY JHONANA DURAN ROMERO </v>
          </cell>
        </row>
        <row r="25">
          <cell r="A25">
            <v>17</v>
          </cell>
          <cell r="D25" t="str">
            <v xml:space="preserve">ADRIANA LUCIA PEREZ BLANCO </v>
          </cell>
        </row>
        <row r="26">
          <cell r="A26">
            <v>18</v>
          </cell>
          <cell r="D26" t="str">
            <v>LAURA VALENTINA SEPULVEDA GARCÍA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0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TANIA ISABELLA LEAL CARREÑO</v>
          </cell>
        </row>
        <row r="11">
          <cell r="A11">
            <v>3</v>
          </cell>
          <cell r="E11" t="str">
            <v>VALERY ALEXANDRA ARIAS RINCON</v>
          </cell>
        </row>
        <row r="12">
          <cell r="A12">
            <v>4</v>
          </cell>
          <cell r="E12" t="str">
            <v>DANNA ISABELLA HERRERA PABON</v>
          </cell>
        </row>
        <row r="13">
          <cell r="A13">
            <v>5</v>
          </cell>
          <cell r="E13" t="str">
            <v>ISABELLA DE LOS ANGELES RUIZ LAGOS</v>
          </cell>
        </row>
        <row r="14">
          <cell r="A14">
            <v>6</v>
          </cell>
          <cell r="E14" t="str">
            <v>ISSABELA PRADO QUINTERO</v>
          </cell>
        </row>
        <row r="15">
          <cell r="A15">
            <v>7</v>
          </cell>
          <cell r="E15" t="str">
            <v>DANA MICHELL ROLON SILVA</v>
          </cell>
        </row>
        <row r="16">
          <cell r="A16">
            <v>8</v>
          </cell>
          <cell r="E16" t="str">
            <v>DANNA KAMILA ROJAS BLANCO</v>
          </cell>
        </row>
        <row r="17">
          <cell r="A17">
            <v>9</v>
          </cell>
          <cell r="E17" t="str">
            <v>LAURA MICHEL RAMIREZ BOTELLO</v>
          </cell>
        </row>
        <row r="18">
          <cell r="A18">
            <v>10</v>
          </cell>
          <cell r="E18" t="str">
            <v>VALERIA CALDERON ROMERO</v>
          </cell>
        </row>
        <row r="19">
          <cell r="A19">
            <v>11</v>
          </cell>
          <cell r="E19" t="str">
            <v xml:space="preserve">MARIA PAULA PEREZ URIBE </v>
          </cell>
        </row>
        <row r="20">
          <cell r="A20">
            <v>12</v>
          </cell>
          <cell r="E20" t="str">
            <v>MELANY FERNANDA LOPEZ GARCIA</v>
          </cell>
        </row>
        <row r="21">
          <cell r="A21">
            <v>13</v>
          </cell>
          <cell r="E21" t="str">
            <v xml:space="preserve">ADRIANA LUCIA PEREZ BLANCO </v>
          </cell>
        </row>
        <row r="22">
          <cell r="A22">
            <v>14</v>
          </cell>
          <cell r="E22" t="str">
            <v>LAURA VALENTINA SEPULVEDA GARCÍA</v>
          </cell>
        </row>
        <row r="23">
          <cell r="A23">
            <v>15</v>
          </cell>
          <cell r="E23" t="str">
            <v xml:space="preserve">VALERY JHONANA DURAN ROMERO </v>
          </cell>
        </row>
        <row r="24">
          <cell r="A24">
            <v>16</v>
          </cell>
          <cell r="E24" t="str">
            <v>ALYSSON ANDREA SÁNCHEZ ANGEL</v>
          </cell>
        </row>
        <row r="25">
          <cell r="A25">
            <v>17</v>
          </cell>
          <cell r="E25" t="str">
            <v xml:space="preserve">VALERY SIMONEY SANCHEZ MORA </v>
          </cell>
        </row>
        <row r="26">
          <cell r="A26">
            <v>18</v>
          </cell>
          <cell r="E26" t="str">
            <v xml:space="preserve">MAILLIW ISABELLA ROJAS CASTELLANOS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61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500 M + D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DANA MICHELL ROLON SILVA</v>
          </cell>
        </row>
        <row r="11">
          <cell r="A11">
            <v>3</v>
          </cell>
          <cell r="E11" t="str">
            <v xml:space="preserve">MAILLIW ISABELLA ROJAS CASTELLANOS </v>
          </cell>
        </row>
        <row r="12">
          <cell r="A12">
            <v>4</v>
          </cell>
          <cell r="E12" t="str">
            <v>TANIA ISABELLA LEAL CARREÑO</v>
          </cell>
        </row>
        <row r="13">
          <cell r="A13">
            <v>5</v>
          </cell>
          <cell r="E13" t="str">
            <v>DANNA ISABELLA HERRERA PABON</v>
          </cell>
        </row>
        <row r="14">
          <cell r="A14">
            <v>6</v>
          </cell>
          <cell r="E14" t="str">
            <v xml:space="preserve">ADRIANA LUCIA PEREZ BLANCO </v>
          </cell>
        </row>
        <row r="15">
          <cell r="A15">
            <v>7</v>
          </cell>
          <cell r="E15" t="str">
            <v>VALERY ALEXANDRA ARIAS RINCON</v>
          </cell>
        </row>
        <row r="16">
          <cell r="A16">
            <v>8</v>
          </cell>
          <cell r="E16" t="str">
            <v>DANNA KAMILA ROJAS BLANCO</v>
          </cell>
        </row>
        <row r="17">
          <cell r="A17">
            <v>9</v>
          </cell>
          <cell r="E17" t="str">
            <v>VALERIA CALDERON ROMERO</v>
          </cell>
        </row>
        <row r="18">
          <cell r="A18">
            <v>10</v>
          </cell>
          <cell r="E18" t="str">
            <v>LAURA MICHEL RAMIREZ BOTELLO</v>
          </cell>
        </row>
        <row r="19">
          <cell r="A19">
            <v>11</v>
          </cell>
          <cell r="E19" t="str">
            <v>ISSABELA PRADO QUINTERO</v>
          </cell>
        </row>
        <row r="20">
          <cell r="A20">
            <v>12</v>
          </cell>
          <cell r="E20" t="str">
            <v>ISABELLA DE LOS ANGELES RUIZ LAGOS</v>
          </cell>
        </row>
        <row r="21">
          <cell r="A21">
            <v>13</v>
          </cell>
          <cell r="E21" t="str">
            <v xml:space="preserve">MARIA PAULA PEREZ URIBE </v>
          </cell>
        </row>
        <row r="22">
          <cell r="A22">
            <v>14</v>
          </cell>
          <cell r="E22" t="str">
            <v>MELANY FERNANDA LOPEZ GARCIA</v>
          </cell>
        </row>
        <row r="23">
          <cell r="A23">
            <v>15</v>
          </cell>
          <cell r="E23" t="str">
            <v xml:space="preserve">VALERY SIMONEY SANCHEZ MORA </v>
          </cell>
        </row>
        <row r="24">
          <cell r="A24">
            <v>16</v>
          </cell>
          <cell r="E24" t="str">
            <v>ALYSSON ANDREA SÁNCHEZ ANGEL</v>
          </cell>
        </row>
        <row r="25">
          <cell r="A25">
            <v>17</v>
          </cell>
          <cell r="E25" t="str">
            <v>LAURA VALENTINA SEPULVEDA GARCÍA</v>
          </cell>
        </row>
        <row r="26">
          <cell r="A26">
            <v>18</v>
          </cell>
          <cell r="E26" t="str">
            <v xml:space="preserve">VALERY JHONANA DURAN ROMERO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6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>TANIA ISABELLA LEAL CARREÑO</v>
          </cell>
        </row>
        <row r="11">
          <cell r="A11">
            <v>3</v>
          </cell>
          <cell r="D11" t="str">
            <v>ASLHY ANDREA ACEVEDO JAIMES</v>
          </cell>
        </row>
        <row r="12">
          <cell r="A12">
            <v>4</v>
          </cell>
          <cell r="D12" t="str">
            <v xml:space="preserve">MAILLIW ISABELLA ROJAS CASTELLANOS </v>
          </cell>
        </row>
        <row r="13">
          <cell r="A13">
            <v>5</v>
          </cell>
          <cell r="D13" t="str">
            <v>DANNA KAMILA ROJAS BLANCO</v>
          </cell>
        </row>
        <row r="14">
          <cell r="A14">
            <v>6</v>
          </cell>
          <cell r="D14" t="str">
            <v>VALERY ALEXANDRA ARIAS RINCON</v>
          </cell>
        </row>
        <row r="15">
          <cell r="A15">
            <v>7</v>
          </cell>
          <cell r="D15" t="str">
            <v>DANNA ISABELLA HERRERA PABON</v>
          </cell>
        </row>
        <row r="16">
          <cell r="A16">
            <v>8</v>
          </cell>
          <cell r="D16" t="str">
            <v>LAURA MICHEL RAMIREZ BOTELLO</v>
          </cell>
        </row>
        <row r="17">
          <cell r="A17">
            <v>9</v>
          </cell>
          <cell r="D17" t="str">
            <v>ISABELLA DE LOS ANGELES RUIZ LAGOS</v>
          </cell>
        </row>
        <row r="18">
          <cell r="A18">
            <v>10</v>
          </cell>
          <cell r="D18" t="str">
            <v>VALERIA CALDERON ROMERO</v>
          </cell>
        </row>
        <row r="19">
          <cell r="A19">
            <v>11</v>
          </cell>
          <cell r="D19" t="str">
            <v xml:space="preserve">ADRIANA LUCIA PEREZ BLANCO </v>
          </cell>
        </row>
        <row r="20">
          <cell r="A20">
            <v>12</v>
          </cell>
          <cell r="D20" t="str">
            <v xml:space="preserve">MARIA PAULA PEREZ URIBE </v>
          </cell>
        </row>
        <row r="21">
          <cell r="A21">
            <v>13</v>
          </cell>
          <cell r="D21" t="str">
            <v>MELANY FERNANDA LOPEZ GARCIA</v>
          </cell>
        </row>
        <row r="22">
          <cell r="A22">
            <v>14</v>
          </cell>
          <cell r="D22" t="str">
            <v>ALYSSON ANDREA SÁNCHEZ ANGEL</v>
          </cell>
        </row>
        <row r="23">
          <cell r="A23">
            <v>15</v>
          </cell>
          <cell r="D23" t="str">
            <v>LAURA VALENTINA SEPULVEDA GARCÍA</v>
          </cell>
        </row>
        <row r="24">
          <cell r="A24">
            <v>16</v>
          </cell>
          <cell r="D24" t="str">
            <v xml:space="preserve">VALERY JHONANA DURAN ROMERO </v>
          </cell>
        </row>
        <row r="25">
          <cell r="A25">
            <v>17</v>
          </cell>
          <cell r="D25" t="str">
            <v xml:space="preserve">VALERY SIMONEY SANCHEZ MORA 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3"/>
      <sheetData sheetId="6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 m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CARLOS MARIO FLOREZ CONTRERAS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 xml:space="preserve">JAIDER ALEJANDRO ALBARRACIN JAIMES 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5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7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9"/>
      <sheetData sheetId="70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100 m CARRILES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 xml:space="preserve">VALERY SARAI BAUTISTA RINCON </v>
          </cell>
        </row>
        <row r="11">
          <cell r="A11">
            <v>3</v>
          </cell>
          <cell r="E11" t="str">
            <v>NICOL VALERIA BERNAL BLANCO</v>
          </cell>
        </row>
        <row r="12">
          <cell r="A12">
            <v>4</v>
          </cell>
          <cell r="E12" t="str">
            <v>SARA SOFIA GAMBOA DIAZ</v>
          </cell>
        </row>
        <row r="13">
          <cell r="A13">
            <v>5</v>
          </cell>
          <cell r="E13" t="str">
            <v>NICOL ANGELICA ÑAÑEZ DELGADO</v>
          </cell>
        </row>
        <row r="14">
          <cell r="A14">
            <v>6</v>
          </cell>
          <cell r="E14" t="str">
            <v>YICEL DAYANA MAYORGA GAVIRIA</v>
          </cell>
        </row>
        <row r="15">
          <cell r="A15">
            <v>7</v>
          </cell>
          <cell r="E15" t="str">
            <v xml:space="preserve">KEILY RODRÍGUEZ </v>
          </cell>
        </row>
        <row r="16">
          <cell r="A16">
            <v>8</v>
          </cell>
          <cell r="E16" t="str">
            <v xml:space="preserve">NAHIOMY HERNÁNDEZ </v>
          </cell>
        </row>
        <row r="17">
          <cell r="A17">
            <v>9</v>
          </cell>
          <cell r="E17" t="str">
            <v>VARELY VARELA FERNANDEZ</v>
          </cell>
        </row>
        <row r="18">
          <cell r="A18">
            <v>10</v>
          </cell>
          <cell r="E18" t="str">
            <v>GREICY GISELLE ORTEGA RAMIREZ</v>
          </cell>
        </row>
        <row r="19">
          <cell r="A19">
            <v>11</v>
          </cell>
          <cell r="E19" t="str">
            <v>AILYN SAYHOA RIVERA HENAO</v>
          </cell>
        </row>
        <row r="20">
          <cell r="A20">
            <v>12</v>
          </cell>
          <cell r="E20" t="str">
            <v>ZARITH NICOLLE  ROJAS RAMON</v>
          </cell>
        </row>
        <row r="21">
          <cell r="A21">
            <v>13</v>
          </cell>
          <cell r="E21" t="str">
            <v>MAILYN GERALDIN GOMEZ TRUJILLO</v>
          </cell>
        </row>
        <row r="22">
          <cell r="A22">
            <v>14</v>
          </cell>
          <cell r="E22" t="str">
            <v xml:space="preserve">ANDRY YISNARY MENA VILLAMIZAR </v>
          </cell>
        </row>
        <row r="23">
          <cell r="A23">
            <v>15</v>
          </cell>
          <cell r="E23" t="str">
            <v xml:space="preserve">NESLY LIZETH RIVERA ZAPATA </v>
          </cell>
        </row>
        <row r="24">
          <cell r="A24">
            <v>16</v>
          </cell>
          <cell r="E24" t="str">
            <v>JULIANNE TAHIMI CARRILLO PINZÓN</v>
          </cell>
        </row>
        <row r="25">
          <cell r="A25">
            <v>17</v>
          </cell>
          <cell r="E25" t="str">
            <v>WENDY LISBETH ALVAREZ CORDON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DANNA GABRIELA PÉREZ AREVALO</v>
          </cell>
        </row>
        <row r="10">
          <cell r="A10">
            <v>2</v>
          </cell>
          <cell r="D10" t="str">
            <v xml:space="preserve">NAHIOMY HERNÁNDEZ </v>
          </cell>
        </row>
        <row r="11">
          <cell r="A11">
            <v>3</v>
          </cell>
          <cell r="D11" t="str">
            <v>YICEL DAYANA MAYORGA GAVIRIA</v>
          </cell>
        </row>
        <row r="12">
          <cell r="A12">
            <v>4</v>
          </cell>
          <cell r="D12" t="str">
            <v>NICOL VALERIA BERNAL BLANCO</v>
          </cell>
        </row>
        <row r="13">
          <cell r="A13">
            <v>5</v>
          </cell>
          <cell r="D13" t="str">
            <v>AILYN SAYHOA RIVERA HENAO</v>
          </cell>
        </row>
        <row r="14">
          <cell r="A14">
            <v>6</v>
          </cell>
          <cell r="D14" t="str">
            <v>VARELY VARELA FERNANDEZ</v>
          </cell>
        </row>
        <row r="15">
          <cell r="A15">
            <v>7</v>
          </cell>
          <cell r="D15" t="str">
            <v>SARA SOFIA GAMBOA DIAZ</v>
          </cell>
        </row>
        <row r="16">
          <cell r="A16">
            <v>8</v>
          </cell>
          <cell r="D16" t="str">
            <v xml:space="preserve">KEILY RODRÍGUEZ </v>
          </cell>
        </row>
        <row r="17">
          <cell r="A17">
            <v>9</v>
          </cell>
          <cell r="D17" t="str">
            <v>GREICY GISELLE ORTEGA RAMIREZ</v>
          </cell>
        </row>
        <row r="18">
          <cell r="A18">
            <v>10</v>
          </cell>
          <cell r="D18" t="str">
            <v>NICOL ANGELICA ÑAÑEZ DELGADO</v>
          </cell>
        </row>
        <row r="19">
          <cell r="A19">
            <v>11</v>
          </cell>
          <cell r="D19" t="str">
            <v>JULIANNE TAHIMI CARRILLO PINZÓN</v>
          </cell>
        </row>
        <row r="20">
          <cell r="A20">
            <v>12</v>
          </cell>
          <cell r="D20" t="str">
            <v>MAILYN GERALDIN GOMEZ TRUJILLO</v>
          </cell>
        </row>
        <row r="21">
          <cell r="A21">
            <v>13</v>
          </cell>
          <cell r="D21" t="str">
            <v xml:space="preserve">VALERY SARAI BAUTISTA RINCON </v>
          </cell>
        </row>
        <row r="22">
          <cell r="A22">
            <v>14</v>
          </cell>
          <cell r="D22" t="str">
            <v xml:space="preserve">NESLY LIZETH RIVERA ZAPATA </v>
          </cell>
        </row>
        <row r="23">
          <cell r="A23">
            <v>15</v>
          </cell>
          <cell r="D23" t="str">
            <v>WENDY LISBETH ALVAREZ CORDON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2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NICOL ANGELICA ÑAÑEZ DELGADO</v>
          </cell>
        </row>
        <row r="11">
          <cell r="A11">
            <v>3</v>
          </cell>
          <cell r="E11" t="str">
            <v>AILYN SAYHOA RIVERA HENAO</v>
          </cell>
        </row>
        <row r="12">
          <cell r="A12">
            <v>4</v>
          </cell>
          <cell r="E12" t="str">
            <v>SARA SOFIA GAMBOA DIAZ</v>
          </cell>
        </row>
        <row r="13">
          <cell r="A13">
            <v>5</v>
          </cell>
          <cell r="E13" t="str">
            <v>VARELY VARELA FERNANDEZ</v>
          </cell>
        </row>
        <row r="14">
          <cell r="A14">
            <v>6</v>
          </cell>
          <cell r="E14" t="str">
            <v xml:space="preserve">NAHIOMY HERNÁNDEZ </v>
          </cell>
        </row>
        <row r="15">
          <cell r="A15">
            <v>7</v>
          </cell>
          <cell r="E15" t="str">
            <v>NICOL VALERIA BERNAL BLANCO</v>
          </cell>
        </row>
        <row r="16">
          <cell r="A16">
            <v>8</v>
          </cell>
          <cell r="E16" t="str">
            <v>GREICY GISELLE ORTEGA RAMIREZ</v>
          </cell>
        </row>
        <row r="17">
          <cell r="A17">
            <v>9</v>
          </cell>
          <cell r="E17" t="str">
            <v>YICEL DAYANA MAYORGA GAVIRIA</v>
          </cell>
        </row>
        <row r="18">
          <cell r="A18">
            <v>10</v>
          </cell>
          <cell r="E18" t="str">
            <v xml:space="preserve">VALERY SARAI BAUTISTA RINCON </v>
          </cell>
        </row>
        <row r="19">
          <cell r="A19">
            <v>11</v>
          </cell>
          <cell r="E19" t="str">
            <v>MAILYN GERALDIN GOMEZ TRUJILLO</v>
          </cell>
        </row>
        <row r="20">
          <cell r="A20">
            <v>12</v>
          </cell>
          <cell r="E20" t="str">
            <v xml:space="preserve">KEILY RODRÍGUEZ </v>
          </cell>
        </row>
        <row r="21">
          <cell r="A21">
            <v>13</v>
          </cell>
          <cell r="E21" t="str">
            <v xml:space="preserve">NESLY LIZETH RIVERA ZAPATA </v>
          </cell>
        </row>
        <row r="22">
          <cell r="A22">
            <v>14</v>
          </cell>
          <cell r="E22" t="str">
            <v>JULIANNE TAHIMI CARRILLO PINZÓN</v>
          </cell>
        </row>
        <row r="23">
          <cell r="A23">
            <v>15</v>
          </cell>
          <cell r="E23" t="str">
            <v>ZARITH NICOLLE  ROJAS RAMON</v>
          </cell>
        </row>
        <row r="24">
          <cell r="A24">
            <v>16</v>
          </cell>
          <cell r="E24" t="str">
            <v xml:space="preserve">ANDRY YISNARY MENA VILLAMIZAR </v>
          </cell>
        </row>
        <row r="25">
          <cell r="A25">
            <v>17</v>
          </cell>
          <cell r="E25" t="str">
            <v>WENDY LISBETH ALVAREZ CORDON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3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500 M + D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AILYN SAYHOA RIVERA HENAO</v>
          </cell>
        </row>
        <row r="11">
          <cell r="A11">
            <v>3</v>
          </cell>
          <cell r="E11" t="str">
            <v>SARA SOFIA GAMBOA DIAZ</v>
          </cell>
        </row>
        <row r="12">
          <cell r="A12">
            <v>4</v>
          </cell>
          <cell r="E12" t="str">
            <v>GREICY GISELLE ORTEGA RAMIREZ</v>
          </cell>
        </row>
        <row r="13">
          <cell r="A13">
            <v>5</v>
          </cell>
          <cell r="E13" t="str">
            <v>VARELY VARELA FERNANDEZ</v>
          </cell>
        </row>
        <row r="14">
          <cell r="A14">
            <v>6</v>
          </cell>
          <cell r="E14" t="str">
            <v xml:space="preserve">NAHIOMY HERNÁNDEZ </v>
          </cell>
        </row>
        <row r="15">
          <cell r="A15">
            <v>7</v>
          </cell>
          <cell r="E15" t="str">
            <v>YICEL DAYANA MAYORGA GAVIRIA</v>
          </cell>
        </row>
        <row r="16">
          <cell r="A16">
            <v>8</v>
          </cell>
          <cell r="E16" t="str">
            <v>NICOL VALERIA BERNAL BLANCO</v>
          </cell>
        </row>
        <row r="17">
          <cell r="A17">
            <v>9</v>
          </cell>
          <cell r="E17" t="str">
            <v>NICOL ANGELICA ÑAÑEZ DELGADO</v>
          </cell>
        </row>
        <row r="18">
          <cell r="A18">
            <v>10</v>
          </cell>
          <cell r="E18" t="str">
            <v xml:space="preserve">KEILY RODRÍGUEZ </v>
          </cell>
        </row>
        <row r="19">
          <cell r="A19">
            <v>11</v>
          </cell>
          <cell r="E19" t="str">
            <v xml:space="preserve">VALERY SARAI BAUTISTA RINCON </v>
          </cell>
        </row>
        <row r="20">
          <cell r="A20">
            <v>12</v>
          </cell>
          <cell r="E20" t="str">
            <v xml:space="preserve">NESLY LIZETH RIVERA ZAPATA </v>
          </cell>
        </row>
        <row r="21">
          <cell r="A21">
            <v>13</v>
          </cell>
          <cell r="E21" t="str">
            <v>ZARITH NICOLLE  ROJAS RAMON</v>
          </cell>
        </row>
        <row r="22">
          <cell r="A22">
            <v>14</v>
          </cell>
          <cell r="E22" t="str">
            <v>JULIANNE TAHIMI CARRILLO PINZÓN</v>
          </cell>
        </row>
        <row r="23">
          <cell r="A23">
            <v>15</v>
          </cell>
          <cell r="E23" t="str">
            <v>MAILYN GERALDIN GOMEZ TRUJILLO</v>
          </cell>
        </row>
        <row r="24">
          <cell r="A24">
            <v>16</v>
          </cell>
          <cell r="E24" t="str">
            <v xml:space="preserve">ANDRY YISNARY MENA VILLAMIZAR 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4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DANNA GABRIELA PÉREZ AREVALO</v>
          </cell>
        </row>
        <row r="10">
          <cell r="A10">
            <v>2</v>
          </cell>
          <cell r="D10" t="str">
            <v>AILYN SAYHOA RIVERA HENAO</v>
          </cell>
        </row>
        <row r="11">
          <cell r="A11">
            <v>3</v>
          </cell>
          <cell r="D11" t="str">
            <v>YICEL DAYANA MAYORGA GAVIRIA</v>
          </cell>
        </row>
        <row r="12">
          <cell r="A12">
            <v>4</v>
          </cell>
          <cell r="D12" t="str">
            <v>VARELY VARELA FERNANDEZ</v>
          </cell>
        </row>
        <row r="13">
          <cell r="A13">
            <v>5</v>
          </cell>
          <cell r="D13" t="str">
            <v xml:space="preserve">NAHIOMY HERNÁNDEZ </v>
          </cell>
        </row>
        <row r="14">
          <cell r="A14">
            <v>6</v>
          </cell>
          <cell r="D14" t="str">
            <v>NICOL VALERIA BERNAL BLANCO</v>
          </cell>
        </row>
        <row r="15">
          <cell r="A15">
            <v>7</v>
          </cell>
          <cell r="D15" t="str">
            <v>NICOL ANGELICA ÑAÑEZ DELGADO</v>
          </cell>
        </row>
        <row r="16">
          <cell r="A16">
            <v>8</v>
          </cell>
          <cell r="D16" t="str">
            <v>SARA SOFIA GAMBOA DIAZ</v>
          </cell>
        </row>
        <row r="17">
          <cell r="A17">
            <v>9</v>
          </cell>
          <cell r="D17" t="str">
            <v xml:space="preserve">KEILY RODRÍGUEZ </v>
          </cell>
        </row>
        <row r="18">
          <cell r="A18">
            <v>10</v>
          </cell>
          <cell r="D18" t="str">
            <v>JULIANNE TAHIMI CARRILLO PINZÓN</v>
          </cell>
        </row>
        <row r="19">
          <cell r="A19">
            <v>11</v>
          </cell>
          <cell r="D19" t="str">
            <v>MAILYN GERALDIN GOMEZ TRUJILLO</v>
          </cell>
        </row>
        <row r="20">
          <cell r="A20">
            <v>12</v>
          </cell>
          <cell r="D20" t="str">
            <v>GREICY GISELLE ORTEGA RAMIREZ</v>
          </cell>
        </row>
        <row r="21">
          <cell r="A21">
            <v>13</v>
          </cell>
          <cell r="D21" t="str">
            <v xml:space="preserve">VALERY SARAI BAUTISTA RINCON </v>
          </cell>
        </row>
        <row r="22">
          <cell r="A22">
            <v>14</v>
          </cell>
          <cell r="D22" t="str">
            <v>ZARITH NICOLLE  ROJAS RAMON</v>
          </cell>
        </row>
        <row r="23">
          <cell r="A23">
            <v>15</v>
          </cell>
          <cell r="D23" t="str">
            <v xml:space="preserve">NESLY LIZETH RIVERA ZAPATA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5"/>
      <sheetData sheetId="7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 m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SEBASTIAN FORERO CHACON</v>
          </cell>
        </row>
        <row r="12">
          <cell r="A12">
            <v>4</v>
          </cell>
          <cell r="D12" t="str">
            <v>OSCAR DANIEL VALLEJO ROA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7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JUAN CAMILO CABRERA MORALES</v>
          </cell>
        </row>
        <row r="12">
          <cell r="A12">
            <v>4</v>
          </cell>
          <cell r="D12" t="str">
            <v>OSCAR DANIEL VALLEJO ROA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8">
        <row r="1">
          <cell r="A1" t="str">
            <v xml:space="preserve">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JUAN CAMILO CABRERA MORALES</v>
          </cell>
        </row>
        <row r="11">
          <cell r="A11">
            <v>3</v>
          </cell>
          <cell r="D11" t="str">
            <v>SEBASTIAN FORERO CHACON</v>
          </cell>
        </row>
        <row r="12">
          <cell r="A12">
            <v>4</v>
          </cell>
          <cell r="D12" t="str">
            <v>OSCAR DANIEL VALLEJO ROA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JUAN CAMILO CABRERA MORALES</v>
          </cell>
        </row>
        <row r="12">
          <cell r="A12">
            <v>4</v>
          </cell>
          <cell r="D12" t="str">
            <v>OSCAR DANIEL VALLEJO ROA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SEBASTIAN FORERO CHACON</v>
          </cell>
        </row>
        <row r="10">
          <cell r="A10">
            <v>2</v>
          </cell>
          <cell r="D10" t="str">
            <v>BEITMAN ARLEY CRISTANCHO GALVIS</v>
          </cell>
        </row>
        <row r="11">
          <cell r="A11">
            <v>3</v>
          </cell>
          <cell r="D11" t="str">
            <v>JUAN CAMILO CABRERA MORALES</v>
          </cell>
        </row>
        <row r="12">
          <cell r="A12">
            <v>4</v>
          </cell>
          <cell r="D12" t="str">
            <v>OSCAR DANIEL VALLEJO ROA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1"/>
      <sheetData sheetId="82">
        <row r="1">
          <cell r="A1" t="str">
            <v>III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DICIEMBRE 16 AL 17 DE 2022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100 m CARRILES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LIHAM THAILY AMAYA PRIETO</v>
          </cell>
        </row>
        <row r="10">
          <cell r="A10">
            <v>2</v>
          </cell>
          <cell r="F10" t="str">
            <v>ASHLY  KATHERIN VARELA ARIAS</v>
          </cell>
        </row>
        <row r="11">
          <cell r="A11">
            <v>3</v>
          </cell>
          <cell r="F11" t="str">
            <v>NATALIA LEAL PABON</v>
          </cell>
        </row>
        <row r="12">
          <cell r="A12">
            <v>4</v>
          </cell>
          <cell r="F12" t="str">
            <v>MARIA FERNANDA MONTAÑEZ RODRIGUEZ</v>
          </cell>
        </row>
        <row r="13">
          <cell r="A13">
            <v>5</v>
          </cell>
          <cell r="F13" t="str">
            <v>MARIA JOSE SANCHEZ TRILLOS</v>
          </cell>
        </row>
        <row r="14">
          <cell r="A14">
            <v>6</v>
          </cell>
          <cell r="F14" t="str">
            <v xml:space="preserve">KIMBERLY ESTEFANIA CASTRO RODRIGUEZ </v>
          </cell>
        </row>
        <row r="15">
          <cell r="A15">
            <v>7</v>
          </cell>
          <cell r="F15" t="str">
            <v>VALERIE SOFIA CARRASQUILLA MARTINEZ</v>
          </cell>
        </row>
        <row r="16">
          <cell r="A16">
            <v>8</v>
          </cell>
          <cell r="F16" t="str">
            <v>ISABELLA ZAPATA LOPEZ</v>
          </cell>
        </row>
        <row r="17">
          <cell r="A17">
            <v>9</v>
          </cell>
          <cell r="F17" t="str">
            <v>YICETH JULIANA VILLAMIZAR OVIEDO</v>
          </cell>
        </row>
        <row r="18">
          <cell r="A18">
            <v>10</v>
          </cell>
          <cell r="F18" t="str">
            <v>ANNY VALERIA JAIMES URBINA</v>
          </cell>
        </row>
        <row r="19">
          <cell r="A19">
            <v>11</v>
          </cell>
          <cell r="F19" t="str">
            <v xml:space="preserve">JOSELIN VELÁZQUEZ </v>
          </cell>
        </row>
        <row r="20">
          <cell r="A20">
            <v>12</v>
          </cell>
          <cell r="F20" t="str">
            <v>SARA SOFIA ANGARITA RIVERA</v>
          </cell>
        </row>
        <row r="21">
          <cell r="A21">
            <v>13</v>
          </cell>
          <cell r="F21" t="str">
            <v xml:space="preserve">LINA PAOLA CRUCES RUBIANO </v>
          </cell>
        </row>
        <row r="22">
          <cell r="A22">
            <v>14</v>
          </cell>
          <cell r="F22" t="str">
            <v xml:space="preserve">LAURA SOFIA BLANCO HERNANDEZ </v>
          </cell>
        </row>
        <row r="23">
          <cell r="A23">
            <v>15</v>
          </cell>
          <cell r="F23" t="str">
            <v>ASLHY VALERIA PACHECO TORRES</v>
          </cell>
        </row>
        <row r="24">
          <cell r="A24">
            <v>16</v>
          </cell>
          <cell r="F24" t="str">
            <v>YEYLYN JULIANA MORENO RAMON</v>
          </cell>
        </row>
        <row r="25">
          <cell r="A25">
            <v>17</v>
          </cell>
          <cell r="F25" t="str">
            <v xml:space="preserve">MAYLI DAYANA ORTEGA SUAREZ </v>
          </cell>
        </row>
        <row r="26">
          <cell r="A26">
            <v>18</v>
          </cell>
          <cell r="F26" t="str">
            <v>ALEXANDRA FLOREZ HINESTROZA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83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>VALERIE SOFIA CARRASQUILLA MARTINEZ</v>
          </cell>
        </row>
        <row r="13">
          <cell r="A13">
            <v>5</v>
          </cell>
          <cell r="D13" t="str">
            <v>SARA SOFIA ANGARITA RIVERA</v>
          </cell>
        </row>
        <row r="14">
          <cell r="A14">
            <v>6</v>
          </cell>
          <cell r="D14" t="str">
            <v>NATALIA LEAL PABON</v>
          </cell>
        </row>
        <row r="15">
          <cell r="A15">
            <v>7</v>
          </cell>
          <cell r="D15" t="str">
            <v xml:space="preserve">LINA PAOLA CRUCES RUBIANO </v>
          </cell>
        </row>
        <row r="16">
          <cell r="A16">
            <v>8</v>
          </cell>
          <cell r="D16" t="str">
            <v>ASLHY VALERIA PACHECO TORRES</v>
          </cell>
        </row>
        <row r="17">
          <cell r="A17">
            <v>9</v>
          </cell>
          <cell r="D17" t="str">
            <v>MARIA JOSE SANCHEZ TRILLOS</v>
          </cell>
        </row>
        <row r="18">
          <cell r="A18">
            <v>10</v>
          </cell>
          <cell r="D18" t="str">
            <v>LIHAM THAILY AMAYA PRIETO</v>
          </cell>
        </row>
        <row r="19">
          <cell r="A19">
            <v>11</v>
          </cell>
          <cell r="D19" t="str">
            <v xml:space="preserve">KIMBERLY ESTEFANIA CASTRO RODRIGUEZ </v>
          </cell>
        </row>
        <row r="20">
          <cell r="A20">
            <v>12</v>
          </cell>
          <cell r="D20" t="str">
            <v>MARIA FERNANDA MONTAÑEZ RODRIGUEZ</v>
          </cell>
        </row>
        <row r="21">
          <cell r="A21">
            <v>13</v>
          </cell>
          <cell r="D21" t="str">
            <v xml:space="preserve">JOSELIN VELÁZQUEZ </v>
          </cell>
        </row>
        <row r="22">
          <cell r="A22">
            <v>14</v>
          </cell>
          <cell r="D22" t="str">
            <v xml:space="preserve">LAURA SOFIA BLANCO HERNANDEZ </v>
          </cell>
        </row>
        <row r="23">
          <cell r="A23">
            <v>15</v>
          </cell>
          <cell r="D23" t="str">
            <v>ALEXANDRA FLOREZ HINESTROZA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4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JUNIOR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LIHAM THAILY AMAYA PRIETO</v>
          </cell>
        </row>
        <row r="10">
          <cell r="A10">
            <v>2</v>
          </cell>
          <cell r="E10" t="str">
            <v>ISABELLA ZAPATA LOPEZ</v>
          </cell>
        </row>
        <row r="11">
          <cell r="A11">
            <v>3</v>
          </cell>
          <cell r="E11" t="str">
            <v>ASHLY  KATHERIN VARELA ARIAS</v>
          </cell>
        </row>
        <row r="12">
          <cell r="A12">
            <v>4</v>
          </cell>
          <cell r="E12" t="str">
            <v>MARIA FERNANDA MONTAÑEZ RODRIGUEZ</v>
          </cell>
        </row>
        <row r="13">
          <cell r="A13">
            <v>5</v>
          </cell>
          <cell r="E13" t="str">
            <v>YICETH JULIANA VILLAMIZAR OVIEDO</v>
          </cell>
        </row>
        <row r="14">
          <cell r="A14">
            <v>6</v>
          </cell>
          <cell r="E14" t="str">
            <v xml:space="preserve">LINA PAOLA CRUCES RUBIANO </v>
          </cell>
        </row>
        <row r="15">
          <cell r="A15">
            <v>7</v>
          </cell>
          <cell r="E15" t="str">
            <v xml:space="preserve">KIMBERLY ESTEFANIA CASTRO RODRIGUEZ </v>
          </cell>
        </row>
        <row r="16">
          <cell r="A16">
            <v>8</v>
          </cell>
          <cell r="E16" t="str">
            <v>ASLHY VALERIA PACHECO TORRES</v>
          </cell>
        </row>
        <row r="17">
          <cell r="A17">
            <v>9</v>
          </cell>
          <cell r="E17" t="str">
            <v xml:space="preserve">JOSELIN VELÁZQUEZ </v>
          </cell>
        </row>
        <row r="18">
          <cell r="A18">
            <v>10</v>
          </cell>
          <cell r="E18" t="str">
            <v>VALERIE SOFIA CARRASQUILLA MARTINEZ</v>
          </cell>
        </row>
        <row r="19">
          <cell r="A19">
            <v>11</v>
          </cell>
          <cell r="E19" t="str">
            <v>MARIA JOSE SANCHEZ TRILLOS</v>
          </cell>
        </row>
        <row r="20">
          <cell r="A20">
            <v>12</v>
          </cell>
          <cell r="E20" t="str">
            <v>NATALIA LEAL PABON</v>
          </cell>
        </row>
        <row r="21">
          <cell r="A21">
            <v>13</v>
          </cell>
          <cell r="E21" t="str">
            <v>SARA SOFIA ANGARITA RIVERA</v>
          </cell>
        </row>
        <row r="22">
          <cell r="A22">
            <v>14</v>
          </cell>
          <cell r="E22" t="str">
            <v>ANNY VALERIA JAIMES URBINA</v>
          </cell>
        </row>
        <row r="23">
          <cell r="A23">
            <v>15</v>
          </cell>
          <cell r="E23" t="str">
            <v>YEYLYN JULIANA MORENO RAMON</v>
          </cell>
        </row>
        <row r="24">
          <cell r="A24">
            <v>16</v>
          </cell>
          <cell r="E24" t="str">
            <v xml:space="preserve">LAURA SOFIA BLANCO HERNANDEZ </v>
          </cell>
        </row>
        <row r="25">
          <cell r="A25">
            <v>17</v>
          </cell>
          <cell r="E25" t="str">
            <v>ALEXANDRA FLOREZ HINESTROZA</v>
          </cell>
        </row>
        <row r="26">
          <cell r="A26">
            <v>18</v>
          </cell>
          <cell r="E26" t="str">
            <v xml:space="preserve">MAYLI DAYANA ORTEGA SUAREZ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5">
        <row r="1">
          <cell r="A1" t="str">
            <v>III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DICIEMBRE 16 AL 17 DE 2022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500 M + D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ISABELLA ZAPATA LOPEZ</v>
          </cell>
        </row>
        <row r="10">
          <cell r="A10">
            <v>2</v>
          </cell>
          <cell r="F10" t="str">
            <v>ASHLY  KATHERIN VARELA ARIAS</v>
          </cell>
        </row>
        <row r="11">
          <cell r="A11">
            <v>3</v>
          </cell>
          <cell r="F11" t="str">
            <v>LIHAM THAILY AMAYA PRIETO</v>
          </cell>
        </row>
        <row r="12">
          <cell r="A12">
            <v>4</v>
          </cell>
          <cell r="F12" t="str">
            <v>YICETH JULIANA VILLAMIZAR OVIEDO</v>
          </cell>
        </row>
        <row r="13">
          <cell r="A13">
            <v>5</v>
          </cell>
          <cell r="F13" t="str">
            <v>MARIA JOSE SANCHEZ TRILLOS</v>
          </cell>
        </row>
        <row r="14">
          <cell r="A14">
            <v>6</v>
          </cell>
          <cell r="F14" t="str">
            <v>VALERIE SOFIA CARRASQUILLA MARTINEZ</v>
          </cell>
        </row>
        <row r="15">
          <cell r="A15">
            <v>7</v>
          </cell>
          <cell r="F15" t="str">
            <v xml:space="preserve">JOSELIN VELÁZQUEZ </v>
          </cell>
        </row>
        <row r="16">
          <cell r="A16">
            <v>8</v>
          </cell>
          <cell r="F16" t="str">
            <v>MARIA FERNANDA MONTAÑEZ RODRIGUEZ</v>
          </cell>
        </row>
        <row r="17">
          <cell r="A17">
            <v>9</v>
          </cell>
          <cell r="F17" t="str">
            <v xml:space="preserve">LINA PAOLA CRUCES RUBIANO </v>
          </cell>
        </row>
        <row r="18">
          <cell r="A18">
            <v>10</v>
          </cell>
          <cell r="F18" t="str">
            <v>NATALIA LEAL PABON</v>
          </cell>
        </row>
        <row r="19">
          <cell r="A19">
            <v>11</v>
          </cell>
          <cell r="F19" t="str">
            <v>SARA SOFIA ANGARITA RIVERA</v>
          </cell>
        </row>
        <row r="20">
          <cell r="A20">
            <v>12</v>
          </cell>
          <cell r="F20" t="str">
            <v>ASLHY VALERIA PACHECO TORRES</v>
          </cell>
        </row>
        <row r="21">
          <cell r="A21">
            <v>13</v>
          </cell>
          <cell r="F21" t="str">
            <v xml:space="preserve">KIMBERLY ESTEFANIA CASTRO RODRIGUEZ </v>
          </cell>
        </row>
        <row r="22">
          <cell r="A22">
            <v>14</v>
          </cell>
          <cell r="F22" t="str">
            <v>ALEXANDRA FLOREZ HINESTROZA</v>
          </cell>
        </row>
        <row r="23">
          <cell r="A23">
            <v>15</v>
          </cell>
          <cell r="F23" t="str">
            <v xml:space="preserve">LAURA SOFIA BLANCO HERNANDEZ </v>
          </cell>
        </row>
        <row r="24">
          <cell r="A24">
            <v>16</v>
          </cell>
          <cell r="F24" t="str">
            <v>ANNY VALERIA JAIMES URBINA</v>
          </cell>
        </row>
        <row r="25">
          <cell r="A25">
            <v>17</v>
          </cell>
          <cell r="F25" t="str">
            <v>YEYLYN JULIANA MORENO RAMON</v>
          </cell>
        </row>
        <row r="26">
          <cell r="A26">
            <v>18</v>
          </cell>
          <cell r="F26" t="str">
            <v xml:space="preserve">MAYLI DAYANA ORTEGA SUAREZ 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8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>MARIA JOSE SANCHEZ TRILLOS</v>
          </cell>
        </row>
        <row r="13">
          <cell r="A13">
            <v>5</v>
          </cell>
          <cell r="D13" t="str">
            <v>VALERIE SOFIA CARRASQUILLA MARTINEZ</v>
          </cell>
        </row>
        <row r="14">
          <cell r="A14">
            <v>6</v>
          </cell>
          <cell r="D14" t="str">
            <v>SARA SOFIA ANGARITA RIVERA</v>
          </cell>
        </row>
        <row r="15">
          <cell r="A15">
            <v>7</v>
          </cell>
          <cell r="D15" t="str">
            <v xml:space="preserve">JOSELIN VELÁZQUEZ </v>
          </cell>
        </row>
        <row r="16">
          <cell r="A16">
            <v>8</v>
          </cell>
          <cell r="D16" t="str">
            <v>LIHAM THAILY AMAYA PRIETO</v>
          </cell>
        </row>
        <row r="17">
          <cell r="A17">
            <v>9</v>
          </cell>
          <cell r="D17" t="str">
            <v>NATALIA LEAL PABON</v>
          </cell>
        </row>
        <row r="18">
          <cell r="A18">
            <v>10</v>
          </cell>
          <cell r="D18" t="str">
            <v>ALEXANDRA FLOREZ HINESTROZA</v>
          </cell>
        </row>
        <row r="19">
          <cell r="A19">
            <v>11</v>
          </cell>
          <cell r="D19" t="str">
            <v>MARIA FERNANDA MONTAÑEZ RODRIGUEZ</v>
          </cell>
        </row>
        <row r="20">
          <cell r="A20">
            <v>12</v>
          </cell>
          <cell r="D20" t="str">
            <v>ASLHY VALERIA PACHECO TORRES</v>
          </cell>
        </row>
        <row r="21">
          <cell r="A21">
            <v>13</v>
          </cell>
          <cell r="D21" t="str">
            <v xml:space="preserve">KIMBERLY ESTEFANIA CASTRO RODRIGUEZ </v>
          </cell>
        </row>
        <row r="22">
          <cell r="A22">
            <v>14</v>
          </cell>
          <cell r="D22" t="str">
            <v xml:space="preserve">LAURA SOFIA BLANCO HERNANDEZ </v>
          </cell>
        </row>
        <row r="23">
          <cell r="A23">
            <v>15</v>
          </cell>
          <cell r="D23" t="str">
            <v>YEYLYN JULIANA MORENO RAMON</v>
          </cell>
        </row>
        <row r="24">
          <cell r="A24">
            <v>16</v>
          </cell>
          <cell r="D24" t="str">
            <v>ANNY VALERIA JAIMES URBINA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7"/>
      <sheetData sheetId="88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 m 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SANTIAGO VASQUEZ 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9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IVAN DE JESUS OCHOA RODRIGUEZ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JAVIER ANDRES GELVEZ ALARCON</v>
          </cell>
        </row>
        <row r="12">
          <cell r="A12">
            <v>4</v>
          </cell>
          <cell r="D12" t="str">
            <v xml:space="preserve">SANTIAGO VASQUEZ 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 xml:space="preserve">SANTIAGO VASQUEZ 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1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SANTIAGO VASQUEZ 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2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IVAN DE JESUS OCHOA RODRIGUEZ</v>
          </cell>
        </row>
        <row r="11">
          <cell r="A11">
            <v>3</v>
          </cell>
          <cell r="D11" t="str">
            <v xml:space="preserve">SANTIAGO VASQUEZ 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3"/>
      <sheetData sheetId="94">
        <row r="1">
          <cell r="A1" t="str">
            <v>III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DICIEMBRE 16 AL 17 DE 2022</v>
          </cell>
          <cell r="B4"/>
        </row>
        <row r="5">
          <cell r="A5"/>
          <cell r="B5"/>
        </row>
        <row r="6">
          <cell r="A6" t="str">
            <v>TRANSICION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COMFANORTE</v>
          </cell>
        </row>
        <row r="11">
          <cell r="A11">
            <v>3</v>
          </cell>
          <cell r="B11" t="str">
            <v>CORRECAMINOS EN ACCION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COMUNEROS EN LINEA</v>
          </cell>
        </row>
        <row r="14">
          <cell r="A14">
            <v>6</v>
          </cell>
          <cell r="B14" t="str">
            <v>FLASH STAR</v>
          </cell>
        </row>
        <row r="15">
          <cell r="A15">
            <v>7</v>
          </cell>
          <cell r="B15" t="str">
            <v>SKATE SPEED</v>
          </cell>
        </row>
        <row r="16">
          <cell r="A16">
            <v>8</v>
          </cell>
          <cell r="B16" t="str">
            <v>WINNERS</v>
          </cell>
        </row>
        <row r="17">
          <cell r="A17">
            <v>9</v>
          </cell>
          <cell r="B17" t="str">
            <v>FENIX ONFIRE</v>
          </cell>
        </row>
        <row r="18">
          <cell r="A18">
            <v>10</v>
          </cell>
          <cell r="B18" t="str">
            <v>LOS TITANES</v>
          </cell>
        </row>
        <row r="19">
          <cell r="A19">
            <v>11</v>
          </cell>
          <cell r="B19" t="str">
            <v>NORTE PATIN</v>
          </cell>
        </row>
        <row r="20">
          <cell r="A20">
            <v>12</v>
          </cell>
          <cell r="B20" t="str">
            <v>VELOCIDAD EN LINEA</v>
          </cell>
        </row>
        <row r="21">
          <cell r="A21">
            <v>13</v>
          </cell>
          <cell r="B21" t="str">
            <v>REAL JUEGO LIMPIO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SKATE ELITE</v>
          </cell>
        </row>
        <row r="24">
          <cell r="A24">
            <v>16</v>
          </cell>
          <cell r="B24" t="str">
            <v>TIGRES EN LINEA</v>
          </cell>
        </row>
        <row r="25">
          <cell r="A25">
            <v>17</v>
          </cell>
          <cell r="B25" t="str">
            <v>ICPT</v>
          </cell>
        </row>
        <row r="26">
          <cell r="A26">
            <v>18</v>
          </cell>
          <cell r="B26" t="str">
            <v>MEGAPATIN</v>
          </cell>
        </row>
        <row r="27">
          <cell r="A27">
            <v>19</v>
          </cell>
          <cell r="B27" t="str">
            <v>NEW POWER SKATE</v>
          </cell>
        </row>
        <row r="28">
          <cell r="A28">
            <v>20</v>
          </cell>
          <cell r="B28" t="str">
            <v>RAPIDOS Y FURIOSOS</v>
          </cell>
        </row>
        <row r="29">
          <cell r="A29">
            <v>21</v>
          </cell>
          <cell r="B29" t="str">
            <v>ROLLER ATALAYA</v>
          </cell>
        </row>
        <row r="30">
          <cell r="A30">
            <v>22</v>
          </cell>
          <cell r="B30" t="str">
            <v>RUEDAS DEL NORTE</v>
          </cell>
        </row>
        <row r="31">
          <cell r="A31">
            <v>23</v>
          </cell>
          <cell r="B31" t="str">
            <v>SALAZAR SKATE</v>
          </cell>
        </row>
        <row r="32">
          <cell r="A32">
            <v>24</v>
          </cell>
          <cell r="B32"/>
        </row>
        <row r="33">
          <cell r="A33">
            <v>25</v>
          </cell>
          <cell r="B33"/>
        </row>
        <row r="34">
          <cell r="A34">
            <v>26</v>
          </cell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95"/>
      <sheetData sheetId="96">
        <row r="1">
          <cell r="A1" t="str">
            <v>III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DICIEMBRE 16 AL 17 DE 2022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100 m CARRILES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KAROL ANGELINA SOLANO CACERES</v>
          </cell>
        </row>
        <row r="10">
          <cell r="A10">
            <v>2</v>
          </cell>
          <cell r="G10" t="str">
            <v>SARAH NELYRETH PATIÑO AREVALO</v>
          </cell>
        </row>
        <row r="11">
          <cell r="A11">
            <v>3</v>
          </cell>
          <cell r="G11" t="str">
            <v>KEILY DANIELA DELGADO DIAZ</v>
          </cell>
        </row>
        <row r="12">
          <cell r="A12">
            <v>4</v>
          </cell>
          <cell r="G12" t="str">
            <v>DANNA ISABELLA ZABALA SALAMANCA</v>
          </cell>
        </row>
        <row r="13">
          <cell r="A13">
            <v>5</v>
          </cell>
          <cell r="G13" t="str">
            <v xml:space="preserve">ANNI YESENIA TOSCANO RICO </v>
          </cell>
        </row>
        <row r="14">
          <cell r="A14">
            <v>6</v>
          </cell>
          <cell r="G14" t="str">
            <v>LINDYS MILETH LIZCANO CAMACHO</v>
          </cell>
        </row>
        <row r="15">
          <cell r="A15">
            <v>7</v>
          </cell>
          <cell r="G15" t="str">
            <v xml:space="preserve">KARLA LILIANA RANGEL JAUREGUI </v>
          </cell>
        </row>
        <row r="16">
          <cell r="A16">
            <v>8</v>
          </cell>
          <cell r="G16" t="str">
            <v>MARIA JOSE APONTE PANTOJA</v>
          </cell>
        </row>
        <row r="17">
          <cell r="A17">
            <v>9</v>
          </cell>
          <cell r="G17" t="str">
            <v xml:space="preserve">CAMILA SOFIA TOMASSETTI ROMERO </v>
          </cell>
        </row>
        <row r="18">
          <cell r="A18">
            <v>10</v>
          </cell>
          <cell r="G18" t="str">
            <v>YERALDINE SAETH ZULETA GARAVITO</v>
          </cell>
        </row>
        <row r="19">
          <cell r="A19">
            <v>11</v>
          </cell>
          <cell r="G19" t="str">
            <v>LAURA ALEXANDRA DELGADO CAMACHO</v>
          </cell>
        </row>
        <row r="20">
          <cell r="A20">
            <v>12</v>
          </cell>
          <cell r="G20" t="str">
            <v>ISABELLA REYES GARCÍA</v>
          </cell>
        </row>
        <row r="21">
          <cell r="A21">
            <v>13</v>
          </cell>
          <cell r="G21" t="str">
            <v>YOBANA YEMIRETH  PEÑARANDA ROZO</v>
          </cell>
        </row>
        <row r="22">
          <cell r="A22">
            <v>14</v>
          </cell>
          <cell r="G22" t="str">
            <v>MAYLIN DAYANA MANCHEGO TELLEZ</v>
          </cell>
        </row>
        <row r="23">
          <cell r="A23">
            <v>15</v>
          </cell>
          <cell r="G23" t="str">
            <v>VALERIE ALEXANDRA PALOMINO SANCHEZ</v>
          </cell>
        </row>
        <row r="24">
          <cell r="A24">
            <v>16</v>
          </cell>
          <cell r="G24" t="str">
            <v>ANGELY YUREIDY PEREZ GALLEGO</v>
          </cell>
        </row>
        <row r="25">
          <cell r="A25">
            <v>17</v>
          </cell>
          <cell r="G25" t="str">
            <v>ZULENY RODRIGUEZ RODRIGUEZ</v>
          </cell>
        </row>
        <row r="26">
          <cell r="A26">
            <v>18</v>
          </cell>
          <cell r="G26" t="str">
            <v>RUTH ABIGAIL FLOREZ HINESTROZA</v>
          </cell>
        </row>
        <row r="27">
          <cell r="A27">
            <v>19</v>
          </cell>
          <cell r="G27" t="str">
            <v>ANGELA YULIETH ROJAS CARVAJAL</v>
          </cell>
        </row>
        <row r="28">
          <cell r="A28">
            <v>20</v>
          </cell>
          <cell r="G28" t="str">
            <v>LAURA SOFIA ALVAREZ BERMÚDEZ</v>
          </cell>
        </row>
        <row r="29">
          <cell r="A29">
            <v>21</v>
          </cell>
          <cell r="G29" t="str">
            <v>MARIA CAMILA MARTINEZ AVELLANEDA</v>
          </cell>
        </row>
        <row r="30">
          <cell r="A30">
            <v>22</v>
          </cell>
          <cell r="G30" t="str">
            <v xml:space="preserve">ISAURA VALENTINA RODRIGUEZ RODRÍGUEZ 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50</v>
          </cell>
          <cell r="G58" t="e">
            <v>#N/A</v>
          </cell>
        </row>
        <row r="59">
          <cell r="A59"/>
        </row>
        <row r="60">
          <cell r="A60"/>
        </row>
      </sheetData>
      <sheetData sheetId="97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NAGGE ANDREINA CARRERO</v>
          </cell>
        </row>
        <row r="11">
          <cell r="A11">
            <v>3</v>
          </cell>
          <cell r="D11" t="str">
            <v>ANGELY YUREIDY PEREZ GALLEGO</v>
          </cell>
        </row>
        <row r="12">
          <cell r="A12">
            <v>4</v>
          </cell>
          <cell r="D12" t="str">
            <v>ISABELLA REYES GARCÍA</v>
          </cell>
        </row>
        <row r="13">
          <cell r="A13">
            <v>5</v>
          </cell>
          <cell r="D13" t="str">
            <v>HEYLIN JASCIANA TRUYOL MENDEZ</v>
          </cell>
        </row>
        <row r="14">
          <cell r="A14">
            <v>6</v>
          </cell>
          <cell r="D14" t="str">
            <v xml:space="preserve">CAMILA SOFIA TOMASSETTI ROMERO </v>
          </cell>
        </row>
        <row r="15">
          <cell r="A15">
            <v>7</v>
          </cell>
          <cell r="D15" t="str">
            <v>SARAH NELYRETH PATIÑO AREVALO</v>
          </cell>
        </row>
        <row r="16">
          <cell r="A16">
            <v>8</v>
          </cell>
          <cell r="D16" t="str">
            <v xml:space="preserve">KARLA LILIANA RANGEL JAUREGUI </v>
          </cell>
        </row>
        <row r="17">
          <cell r="A17">
            <v>9</v>
          </cell>
          <cell r="D17" t="str">
            <v>YOBANA YEMIRETH  PEÑARANDA ROZO</v>
          </cell>
        </row>
        <row r="18">
          <cell r="A18">
            <v>10</v>
          </cell>
          <cell r="D18" t="str">
            <v>LINDYS MILETH LIZCANO CAMACHO</v>
          </cell>
        </row>
        <row r="19">
          <cell r="A19">
            <v>11</v>
          </cell>
          <cell r="D19" t="str">
            <v>LAURA ALEXANDRA DELGADO CAMACHO</v>
          </cell>
        </row>
        <row r="20">
          <cell r="A20">
            <v>12</v>
          </cell>
          <cell r="D20" t="str">
            <v>YERALDINE SAETH ZULETA GARAVITO</v>
          </cell>
        </row>
        <row r="21">
          <cell r="A21">
            <v>13</v>
          </cell>
          <cell r="D21" t="str">
            <v>VALERIE ALEXANDRA PALOMINO SANCHEZ</v>
          </cell>
        </row>
        <row r="22">
          <cell r="A22">
            <v>14</v>
          </cell>
          <cell r="D22" t="str">
            <v>ZULENY RODRIGUEZ RODRIGUEZ</v>
          </cell>
        </row>
        <row r="23">
          <cell r="A23">
            <v>15</v>
          </cell>
          <cell r="D23" t="str">
            <v>MAYLIN DAYANA MANCHEGO TELLEZ</v>
          </cell>
        </row>
        <row r="24">
          <cell r="A24">
            <v>16</v>
          </cell>
          <cell r="D24" t="str">
            <v>RUTH ABIGAIL FLOREZ HINESTROZA</v>
          </cell>
        </row>
        <row r="25">
          <cell r="A25">
            <v>17</v>
          </cell>
          <cell r="D25" t="str">
            <v>ANGELA YULIETH ROJAS CARVAJAL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98">
        <row r="1">
          <cell r="A1" t="str">
            <v>III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DICIEMBRE 16 AL 17 DE 2022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1000 M SPRINT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KEILY DANIELA DELGADO DIAZ</v>
          </cell>
        </row>
        <row r="10">
          <cell r="A10">
            <v>2</v>
          </cell>
          <cell r="F10" t="str">
            <v>DANNA ISABELLA ZABALA SALAMANCA</v>
          </cell>
        </row>
        <row r="11">
          <cell r="A11">
            <v>3</v>
          </cell>
          <cell r="F11" t="str">
            <v>SARAH NELYRETH PATIÑO AREVALO</v>
          </cell>
        </row>
        <row r="12">
          <cell r="A12">
            <v>4</v>
          </cell>
          <cell r="F12" t="str">
            <v>MARIA JOSE APONTE PANTOJA</v>
          </cell>
        </row>
        <row r="13">
          <cell r="A13">
            <v>5</v>
          </cell>
          <cell r="F13" t="str">
            <v xml:space="preserve">KARLA LILIANA RANGEL JAUREGUI </v>
          </cell>
        </row>
        <row r="14">
          <cell r="A14">
            <v>6</v>
          </cell>
          <cell r="F14" t="str">
            <v>NAGGE ANDREINA CARRERO</v>
          </cell>
        </row>
        <row r="15">
          <cell r="A15">
            <v>7</v>
          </cell>
          <cell r="F15" t="str">
            <v>ANGELY YUREIDY PEREZ GALLEGO</v>
          </cell>
        </row>
        <row r="16">
          <cell r="A16">
            <v>8</v>
          </cell>
          <cell r="F16" t="str">
            <v xml:space="preserve">ISAURA VALENTINA RODRIGUEZ RODRÍGUEZ </v>
          </cell>
        </row>
        <row r="17">
          <cell r="A17">
            <v>9</v>
          </cell>
          <cell r="F17" t="str">
            <v xml:space="preserve">ANNI YESENIA TOSCANO RICO </v>
          </cell>
        </row>
        <row r="18">
          <cell r="A18">
            <v>10</v>
          </cell>
          <cell r="F18" t="str">
            <v>MAYLIN DAYANA MANCHEGO TELLEZ</v>
          </cell>
        </row>
        <row r="19">
          <cell r="A19">
            <v>11</v>
          </cell>
          <cell r="F19" t="str">
            <v>LINDYS MILETH LIZCANO CAMACHO</v>
          </cell>
        </row>
        <row r="20">
          <cell r="A20">
            <v>12</v>
          </cell>
          <cell r="F20" t="str">
            <v>MARIA CAMILA MARTINEZ AVELLANEDA</v>
          </cell>
        </row>
        <row r="21">
          <cell r="A21">
            <v>13</v>
          </cell>
          <cell r="F21" t="str">
            <v>KAROL ANGELINA SOLANO CACERES</v>
          </cell>
        </row>
        <row r="22">
          <cell r="A22">
            <v>14</v>
          </cell>
          <cell r="F22" t="str">
            <v>YERALDINE SAETH ZULETA GARAVITO</v>
          </cell>
        </row>
        <row r="23">
          <cell r="A23">
            <v>15</v>
          </cell>
          <cell r="F23" t="str">
            <v>ISABELLA REYES GARCÍA</v>
          </cell>
        </row>
        <row r="24">
          <cell r="A24">
            <v>16</v>
          </cell>
          <cell r="F24" t="str">
            <v xml:space="preserve">CAMILA SOFIA TOMASSETTI ROMERO </v>
          </cell>
        </row>
        <row r="25">
          <cell r="A25">
            <v>17</v>
          </cell>
          <cell r="F25" t="str">
            <v>YOBANA YEMIRETH  PEÑARANDA ROZO</v>
          </cell>
        </row>
        <row r="26">
          <cell r="A26">
            <v>18</v>
          </cell>
          <cell r="F26" t="str">
            <v>HEYLIN JASCIANA TRUYOL MENDEZ</v>
          </cell>
        </row>
        <row r="27">
          <cell r="A27">
            <v>19</v>
          </cell>
          <cell r="F27" t="str">
            <v>LAURA ALEXANDRA DELGADO CAMACHO</v>
          </cell>
        </row>
        <row r="28">
          <cell r="A28">
            <v>20</v>
          </cell>
          <cell r="F28" t="str">
            <v>VALERIE ALEXANDRA PALOMINO SANCHEZ</v>
          </cell>
        </row>
        <row r="29">
          <cell r="A29">
            <v>21</v>
          </cell>
          <cell r="F29" t="str">
            <v>RUTH ABIGAIL FLOREZ HINESTROZA</v>
          </cell>
        </row>
        <row r="30">
          <cell r="A30">
            <v>22</v>
          </cell>
          <cell r="F30" t="str">
            <v>ZULENY RODRIGUEZ RODRIGUEZ</v>
          </cell>
        </row>
        <row r="31">
          <cell r="A31">
            <v>23</v>
          </cell>
          <cell r="F31" t="str">
            <v>ANGELA YULIETH ROJAS CARVAJAL</v>
          </cell>
        </row>
        <row r="32">
          <cell r="A32">
            <v>24</v>
          </cell>
          <cell r="F32" t="str">
            <v>LAURA SOFIA ALVAREZ BERMÚDEZ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99">
        <row r="1">
          <cell r="A1" t="str">
            <v>III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DICIEMBRE 16 AL 17 DE 2022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500 M + D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KEILY DANIELA DELGADO DIAZ</v>
          </cell>
        </row>
        <row r="10">
          <cell r="A10">
            <v>2</v>
          </cell>
          <cell r="F10" t="str">
            <v>SARAH NELYRETH PATIÑO AREVALO</v>
          </cell>
        </row>
        <row r="11">
          <cell r="A11">
            <v>3</v>
          </cell>
          <cell r="F11" t="str">
            <v>DANNA ISABELLA ZABALA SALAMANCA</v>
          </cell>
        </row>
        <row r="12">
          <cell r="A12">
            <v>4</v>
          </cell>
          <cell r="F12" t="str">
            <v>LINDYS MILETH LIZCANO CAMACHO</v>
          </cell>
        </row>
        <row r="13">
          <cell r="A13">
            <v>5</v>
          </cell>
          <cell r="F13" t="str">
            <v>MARIA JOSE APONTE PANTOJA</v>
          </cell>
        </row>
        <row r="14">
          <cell r="A14">
            <v>6</v>
          </cell>
          <cell r="F14" t="str">
            <v>AIXA VALENTINA CHECA RAMIREZ</v>
          </cell>
        </row>
        <row r="15">
          <cell r="A15">
            <v>7</v>
          </cell>
          <cell r="F15" t="str">
            <v xml:space="preserve">CAMILA SOFIA TOMASSETTI ROMERO </v>
          </cell>
        </row>
        <row r="16">
          <cell r="A16">
            <v>8</v>
          </cell>
          <cell r="F16" t="str">
            <v>YERALDINE SAETH ZULETA GARAVITO</v>
          </cell>
        </row>
        <row r="17">
          <cell r="A17">
            <v>9</v>
          </cell>
          <cell r="F17" t="str">
            <v>KAROL ANGELINA SOLANO CACERES</v>
          </cell>
        </row>
        <row r="18">
          <cell r="A18">
            <v>10</v>
          </cell>
          <cell r="F18" t="str">
            <v xml:space="preserve">ANNI YESENIA TOSCANO RICO </v>
          </cell>
        </row>
        <row r="19">
          <cell r="A19">
            <v>11</v>
          </cell>
          <cell r="F19" t="str">
            <v xml:space="preserve">ISAURA VALENTINA RODRIGUEZ RODRÍGUEZ </v>
          </cell>
        </row>
        <row r="20">
          <cell r="A20">
            <v>12</v>
          </cell>
          <cell r="F20" t="str">
            <v>ANGELY YUREIDY PEREZ GALLEGO</v>
          </cell>
        </row>
        <row r="21">
          <cell r="A21">
            <v>2</v>
          </cell>
          <cell r="F21" t="str">
            <v>ISABELLA REYES GARCÍA</v>
          </cell>
        </row>
        <row r="22">
          <cell r="A22">
            <v>14</v>
          </cell>
          <cell r="F22" t="str">
            <v>YOBANA YEMIRETH  PEÑARANDA ROZO</v>
          </cell>
        </row>
        <row r="23">
          <cell r="A23">
            <v>15</v>
          </cell>
          <cell r="F23" t="str">
            <v>VALERIE ALEXANDRA PALOMINO SANCHEZ</v>
          </cell>
        </row>
        <row r="24">
          <cell r="A24">
            <v>16</v>
          </cell>
          <cell r="F24" t="str">
            <v>HEYLIN JASCIANA TRUYOL MENDEZ</v>
          </cell>
        </row>
        <row r="25">
          <cell r="A25">
            <v>17</v>
          </cell>
          <cell r="F25" t="str">
            <v>MAYLIN DAYANA MANCHEGO TELLEZ</v>
          </cell>
        </row>
        <row r="26">
          <cell r="A26">
            <v>18</v>
          </cell>
          <cell r="F26" t="str">
            <v>RUTH ABIGAIL FLOREZ HINESTROZA</v>
          </cell>
        </row>
        <row r="27">
          <cell r="A27">
            <v>19</v>
          </cell>
          <cell r="F27" t="str">
            <v>ZULENY RODRIGUEZ RODRIGUEZ</v>
          </cell>
        </row>
        <row r="28">
          <cell r="A28">
            <v>20</v>
          </cell>
          <cell r="F28" t="str">
            <v>ANGELA YULIETH ROJAS CARVAJAL</v>
          </cell>
        </row>
        <row r="29">
          <cell r="A29">
            <v>21</v>
          </cell>
          <cell r="F29" t="str">
            <v>LAURA SOFIA ALVAREZ BERMÚDEZ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0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LINDYS MILETH LIZCANO CAMACHO</v>
          </cell>
        </row>
        <row r="11">
          <cell r="A11">
            <v>3</v>
          </cell>
          <cell r="D11" t="str">
            <v>NAGGE ANDREINA CARRERO</v>
          </cell>
        </row>
        <row r="12">
          <cell r="A12">
            <v>4</v>
          </cell>
          <cell r="D12" t="str">
            <v xml:space="preserve">KARLA LILIANA RANGEL JAUREGUI </v>
          </cell>
        </row>
        <row r="13">
          <cell r="A13">
            <v>5</v>
          </cell>
          <cell r="D13" t="str">
            <v>HEYLIN JASCIANA TRUYOL MENDEZ</v>
          </cell>
        </row>
        <row r="14">
          <cell r="A14">
            <v>6</v>
          </cell>
          <cell r="D14" t="str">
            <v>ANGELY YUREIDY PEREZ GALLEGO</v>
          </cell>
        </row>
        <row r="15">
          <cell r="A15">
            <v>7</v>
          </cell>
          <cell r="D15" t="str">
            <v>DANNA SALOME PATEARROYO</v>
          </cell>
        </row>
        <row r="16">
          <cell r="A16">
            <v>8</v>
          </cell>
          <cell r="D16" t="str">
            <v>ISABELLA REYES GARCÍA</v>
          </cell>
        </row>
        <row r="17">
          <cell r="A17">
            <v>9</v>
          </cell>
          <cell r="D17" t="str">
            <v>SARAH NELYRETH PATIÑO AREVALO</v>
          </cell>
        </row>
        <row r="18">
          <cell r="A18">
            <v>10</v>
          </cell>
          <cell r="D18" t="str">
            <v>YOBANA YEMIRETH  PEÑARANDA ROZO</v>
          </cell>
        </row>
        <row r="19">
          <cell r="A19">
            <v>11</v>
          </cell>
          <cell r="D19" t="str">
            <v>VALERIE ALEXANDRA PALOMINO SANCHEZ</v>
          </cell>
        </row>
        <row r="20">
          <cell r="A20">
            <v>12</v>
          </cell>
          <cell r="D20" t="str">
            <v>AIXA VALENTINA CHECA RAMIREZ</v>
          </cell>
        </row>
        <row r="21">
          <cell r="A21">
            <v>13</v>
          </cell>
          <cell r="D21" t="str">
            <v>DANNA ISABELLA ZABALA SALAMANCA</v>
          </cell>
        </row>
        <row r="22">
          <cell r="A22">
            <v>14</v>
          </cell>
          <cell r="D22" t="str">
            <v xml:space="preserve">CAMILA SOFIA TOMASSETTI ROMERO </v>
          </cell>
        </row>
        <row r="23">
          <cell r="A23">
            <v>15</v>
          </cell>
          <cell r="D23" t="str">
            <v>YERALDINE SAETH ZULETA GARAVITO</v>
          </cell>
        </row>
        <row r="24">
          <cell r="A24">
            <v>16</v>
          </cell>
          <cell r="D24" t="str">
            <v>RUTH ABIGAIL FLOREZ HINESTROZA</v>
          </cell>
        </row>
        <row r="25">
          <cell r="A25">
            <v>17</v>
          </cell>
          <cell r="D25" t="str">
            <v>ZULENY RODRIGUEZ RODRIGUEZ</v>
          </cell>
        </row>
        <row r="26">
          <cell r="A26">
            <v>18</v>
          </cell>
          <cell r="D26" t="str">
            <v xml:space="preserve">ISAURA VALENTINA RODRIGUEZ RODRÍGUEZ </v>
          </cell>
        </row>
        <row r="27">
          <cell r="A27">
            <v>19</v>
          </cell>
          <cell r="D27" t="str">
            <v>MAYLIN DAYANA MANCHEGO TELLEZ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1"/>
      <sheetData sheetId="102">
        <row r="1">
          <cell r="A1" t="str">
            <v>III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DICIEMBRE 16 AL 17 DE 2022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100 m CARRILES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KEINER RAFAEL COSTA ARDILA</v>
          </cell>
        </row>
        <row r="10">
          <cell r="A10">
            <v>2</v>
          </cell>
          <cell r="F10" t="str">
            <v>ANGEL JAVIER BOHORQUEZ RUEDA</v>
          </cell>
        </row>
        <row r="11">
          <cell r="A11">
            <v>3</v>
          </cell>
          <cell r="F11" t="str">
            <v>MATIAS FELIPE VELASQUEZ SANCHEZ</v>
          </cell>
        </row>
        <row r="12">
          <cell r="A12">
            <v>4</v>
          </cell>
          <cell r="F12" t="str">
            <v xml:space="preserve">DUBIN ROBERTO ALFONSO HERNANDEZ </v>
          </cell>
        </row>
        <row r="13">
          <cell r="A13">
            <v>5</v>
          </cell>
          <cell r="F13" t="str">
            <v>LUIS RAFAEL SALAS GARCES</v>
          </cell>
        </row>
        <row r="14">
          <cell r="A14">
            <v>6</v>
          </cell>
          <cell r="F14" t="str">
            <v xml:space="preserve">YOHANN CORONA </v>
          </cell>
        </row>
        <row r="15">
          <cell r="A15">
            <v>7</v>
          </cell>
          <cell r="F15" t="str">
            <v>JUAN CAMILO RIVEROS RIOS</v>
          </cell>
        </row>
        <row r="16">
          <cell r="A16">
            <v>8</v>
          </cell>
          <cell r="F16" t="e">
            <v>#N/A</v>
          </cell>
        </row>
        <row r="17">
          <cell r="A17">
            <v>9</v>
          </cell>
          <cell r="F17" t="e">
            <v>#N/A</v>
          </cell>
        </row>
        <row r="18">
          <cell r="A18">
            <v>10</v>
          </cell>
          <cell r="F18" t="e">
            <v>#N/A</v>
          </cell>
        </row>
        <row r="19">
          <cell r="A19">
            <v>11</v>
          </cell>
          <cell r="F19" t="e">
            <v>#N/A</v>
          </cell>
        </row>
        <row r="20">
          <cell r="A20">
            <v>12</v>
          </cell>
          <cell r="F20" t="e">
            <v>#N/A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3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MATIAS FELIPE VELASQUEZ SANCHEZ</v>
          </cell>
        </row>
        <row r="10">
          <cell r="A10">
            <v>2</v>
          </cell>
          <cell r="D10" t="str">
            <v>LUIS RAFAEL SALAS GARCES</v>
          </cell>
        </row>
        <row r="11">
          <cell r="A11">
            <v>3</v>
          </cell>
          <cell r="D11" t="str">
            <v xml:space="preserve">YOHANN CORONA </v>
          </cell>
        </row>
        <row r="12">
          <cell r="A12">
            <v>4</v>
          </cell>
          <cell r="D12" t="str">
            <v>JUAN CAMILO RIVEROS RIOS</v>
          </cell>
        </row>
        <row r="13">
          <cell r="A13">
            <v>5</v>
          </cell>
          <cell r="D13" t="str">
            <v>JUAN JOSE GAMBOA RIVERA</v>
          </cell>
        </row>
        <row r="14">
          <cell r="A14">
            <v>6</v>
          </cell>
          <cell r="D14" t="str">
            <v xml:space="preserve">DUBIN ROBERTO ALFONSO HERNANDEZ </v>
          </cell>
        </row>
        <row r="15">
          <cell r="A15">
            <v>7</v>
          </cell>
          <cell r="D15" t="str">
            <v>KEVIN SNEIDER VILLAMIZAR RODRIGUEZ</v>
          </cell>
        </row>
        <row r="16">
          <cell r="A16">
            <v>8</v>
          </cell>
          <cell r="D16" t="str">
            <v>WINSTON TARICK TORRES GARCIA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4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JUAN JOSE GAMBOA RIVERA</v>
          </cell>
        </row>
        <row r="10">
          <cell r="A10">
            <v>2</v>
          </cell>
          <cell r="E10" t="str">
            <v>KEINER RAFAEL COSTA ARDILA</v>
          </cell>
        </row>
        <row r="11">
          <cell r="A11">
            <v>3</v>
          </cell>
          <cell r="E11" t="str">
            <v xml:space="preserve">YOHANN CORONA </v>
          </cell>
        </row>
        <row r="12">
          <cell r="A12">
            <v>4</v>
          </cell>
          <cell r="E12" t="str">
            <v>MATIAS FELIPE VELASQUEZ SANCHEZ</v>
          </cell>
        </row>
        <row r="13">
          <cell r="A13">
            <v>5</v>
          </cell>
          <cell r="E13" t="str">
            <v>ANGEL JAVIER BOHORQUEZ RUEDA</v>
          </cell>
        </row>
        <row r="14">
          <cell r="A14">
            <v>6</v>
          </cell>
          <cell r="E14" t="str">
            <v>LUIS RAFAEL SALAS GARCES</v>
          </cell>
        </row>
        <row r="15">
          <cell r="A15">
            <v>7</v>
          </cell>
          <cell r="E15" t="str">
            <v>WINSTON TARICK TORRES GARCIA</v>
          </cell>
        </row>
        <row r="16">
          <cell r="A16">
            <v>8</v>
          </cell>
          <cell r="E16" t="str">
            <v xml:space="preserve">DUBIN ROBERTO ALFONSO HERNANDEZ </v>
          </cell>
        </row>
        <row r="17">
          <cell r="A17">
            <v>9</v>
          </cell>
          <cell r="E17" t="str">
            <v>JUAN CAMILO RIVEROS RIOS</v>
          </cell>
        </row>
        <row r="18">
          <cell r="A18">
            <v>10</v>
          </cell>
          <cell r="E18" t="str">
            <v>JORDYS JEFREY CACERES ESCOBAR</v>
          </cell>
        </row>
        <row r="19">
          <cell r="A19">
            <v>11</v>
          </cell>
          <cell r="E19" t="e">
            <v>#N/A</v>
          </cell>
        </row>
        <row r="20">
          <cell r="A20">
            <v>12</v>
          </cell>
          <cell r="E20" t="e">
            <v>#N/A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05">
        <row r="1">
          <cell r="A1" t="str">
            <v>III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DICIEMBRE 16 AL 17 DE 2022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500 M + D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KEINER RAFAEL COSTA ARDILA</v>
          </cell>
        </row>
        <row r="10">
          <cell r="A10">
            <v>2</v>
          </cell>
          <cell r="E10" t="str">
            <v>ANGEL JAVIER BOHORQUEZ RUEDA</v>
          </cell>
        </row>
        <row r="11">
          <cell r="A11">
            <v>3</v>
          </cell>
          <cell r="E11" t="str">
            <v>JUAN JOSE GAMBOA RIVERA</v>
          </cell>
        </row>
        <row r="12">
          <cell r="A12">
            <v>4</v>
          </cell>
          <cell r="E12" t="str">
            <v>MATIAS FELIPE VELASQUEZ SANCHEZ</v>
          </cell>
        </row>
        <row r="13">
          <cell r="A13">
            <v>5</v>
          </cell>
          <cell r="E13" t="str">
            <v xml:space="preserve">YOHANN CORONA </v>
          </cell>
        </row>
        <row r="14">
          <cell r="A14">
            <v>6</v>
          </cell>
          <cell r="E14" t="str">
            <v>LUIS FELIPE MARIÑO PORTO</v>
          </cell>
        </row>
        <row r="15">
          <cell r="A15">
            <v>7</v>
          </cell>
          <cell r="E15" t="str">
            <v>LUIS RAFAEL SALAS GARCES</v>
          </cell>
        </row>
        <row r="16">
          <cell r="A16">
            <v>8</v>
          </cell>
          <cell r="E16" t="str">
            <v xml:space="preserve">DUBIN ROBERTO ALFONSO HERNANDEZ </v>
          </cell>
        </row>
        <row r="17">
          <cell r="A17">
            <v>9</v>
          </cell>
          <cell r="E17" t="e">
            <v>#N/A</v>
          </cell>
        </row>
        <row r="18">
          <cell r="A18">
            <v>10</v>
          </cell>
          <cell r="E18" t="e">
            <v>#N/A</v>
          </cell>
        </row>
        <row r="19">
          <cell r="A19">
            <v>11</v>
          </cell>
          <cell r="E19" t="e">
            <v>#N/A</v>
          </cell>
        </row>
        <row r="20">
          <cell r="A20">
            <v>12</v>
          </cell>
          <cell r="E20" t="e">
            <v>#N/A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06">
        <row r="1">
          <cell r="A1" t="str">
            <v>III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DICIEMBRE 16 AL 17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 JAVIER BOHORQUEZ RUEDA</v>
          </cell>
        </row>
        <row r="10">
          <cell r="A10">
            <v>2</v>
          </cell>
          <cell r="D10" t="str">
            <v>MATIAS FELIPE VELASQUEZ SANCHEZ</v>
          </cell>
        </row>
        <row r="11">
          <cell r="A11">
            <v>3</v>
          </cell>
          <cell r="D11" t="str">
            <v xml:space="preserve">YOHANN CORONA </v>
          </cell>
        </row>
        <row r="12">
          <cell r="A12">
            <v>4</v>
          </cell>
          <cell r="D12" t="str">
            <v>LUIS RAFAEL SALAS GARCES</v>
          </cell>
        </row>
        <row r="13">
          <cell r="A13">
            <v>5</v>
          </cell>
          <cell r="D13" t="str">
            <v>JUAN CAMILO RIVEROS RIOS</v>
          </cell>
        </row>
        <row r="14">
          <cell r="A14">
            <v>6</v>
          </cell>
          <cell r="D14" t="str">
            <v>JORDYS JEFREY CACERES ESCOBAR</v>
          </cell>
        </row>
        <row r="15">
          <cell r="A15">
            <v>7</v>
          </cell>
          <cell r="D15" t="str">
            <v>JUAN JOSE GAMBOA RIVERA</v>
          </cell>
        </row>
        <row r="16">
          <cell r="A16">
            <v>8</v>
          </cell>
          <cell r="D16" t="str">
            <v xml:space="preserve">DUBIN ROBERTO ALFONSO HERNANDEZ </v>
          </cell>
        </row>
        <row r="17">
          <cell r="A17">
            <v>9</v>
          </cell>
          <cell r="D17" t="str">
            <v>DANIEL VACCA RUBIO</v>
          </cell>
        </row>
        <row r="18">
          <cell r="A18">
            <v>10</v>
          </cell>
          <cell r="D18" t="str">
            <v>KEINER RAFAEL COSTA ARDILA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7"/>
      <sheetData sheetId="108">
        <row r="1">
          <cell r="A1" t="str">
            <v>III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DICIEMBRE 16 AL 17 DE 2022</v>
          </cell>
          <cell r="B4"/>
        </row>
        <row r="5">
          <cell r="A5"/>
          <cell r="B5"/>
        </row>
        <row r="6">
          <cell r="A6" t="str">
            <v>UNICA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SKATE ELITE</v>
          </cell>
        </row>
        <row r="10">
          <cell r="A10">
            <v>2</v>
          </cell>
          <cell r="B10" t="str">
            <v>REAL JUEGO LIMPIO</v>
          </cell>
        </row>
        <row r="11">
          <cell r="A11">
            <v>3</v>
          </cell>
          <cell r="B11" t="str">
            <v>FLASH STAR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ESTRELLAS EN LINEA</v>
          </cell>
        </row>
        <row r="14">
          <cell r="A14">
            <v>6</v>
          </cell>
          <cell r="B14" t="str">
            <v>TIGRES EN LINEA</v>
          </cell>
        </row>
        <row r="15">
          <cell r="A15">
            <v>7</v>
          </cell>
          <cell r="B15" t="str">
            <v>COMUNEROS EN LINEA</v>
          </cell>
        </row>
        <row r="16">
          <cell r="A16">
            <v>8</v>
          </cell>
          <cell r="B16" t="str">
            <v>SKATE SPEED</v>
          </cell>
        </row>
        <row r="17">
          <cell r="A17">
            <v>9</v>
          </cell>
          <cell r="B17" t="str">
            <v>CORRECAMINOS EN ACCION</v>
          </cell>
        </row>
        <row r="18">
          <cell r="A18">
            <v>10</v>
          </cell>
          <cell r="B18" t="str">
            <v>NORTE PATIN</v>
          </cell>
        </row>
        <row r="19">
          <cell r="A19">
            <v>11</v>
          </cell>
          <cell r="B19" t="str">
            <v>TITANES EN LINEA</v>
          </cell>
        </row>
        <row r="20">
          <cell r="A20">
            <v>12</v>
          </cell>
          <cell r="B20" t="str">
            <v>COMFANORTE</v>
          </cell>
        </row>
        <row r="21">
          <cell r="A21">
            <v>13</v>
          </cell>
          <cell r="B21" t="str">
            <v>WINNERS</v>
          </cell>
        </row>
        <row r="22">
          <cell r="A22">
            <v>14</v>
          </cell>
          <cell r="B22" t="str">
            <v>FENIX ONFIRE</v>
          </cell>
        </row>
        <row r="23">
          <cell r="A23">
            <v>15</v>
          </cell>
          <cell r="B23" t="str">
            <v>ROLLER ATALAYA</v>
          </cell>
        </row>
        <row r="24">
          <cell r="A24">
            <v>16</v>
          </cell>
          <cell r="B24" t="str">
            <v>LOS TITANES</v>
          </cell>
        </row>
        <row r="25">
          <cell r="A25">
            <v>17</v>
          </cell>
          <cell r="B25" t="str">
            <v>RUEDAS DEL NORTE</v>
          </cell>
        </row>
        <row r="26">
          <cell r="A26">
            <v>18</v>
          </cell>
          <cell r="B26" t="str">
            <v>RAPIDOS Y FURIOSOS</v>
          </cell>
        </row>
        <row r="27">
          <cell r="A27">
            <v>19</v>
          </cell>
          <cell r="B27" t="str">
            <v>MEGAPATIN</v>
          </cell>
        </row>
        <row r="28">
          <cell r="A28">
            <v>20</v>
          </cell>
          <cell r="B28"/>
        </row>
        <row r="29">
          <cell r="A29">
            <v>21</v>
          </cell>
          <cell r="B29"/>
        </row>
        <row r="30">
          <cell r="A30">
            <v>22</v>
          </cell>
          <cell r="B30"/>
        </row>
        <row r="31">
          <cell r="A31">
            <v>23</v>
          </cell>
          <cell r="B31"/>
        </row>
        <row r="32">
          <cell r="A32">
            <v>24</v>
          </cell>
          <cell r="B32"/>
        </row>
        <row r="33">
          <cell r="A33">
            <v>25</v>
          </cell>
          <cell r="B33"/>
        </row>
        <row r="34">
          <cell r="A34">
            <v>26</v>
          </cell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09"/>
      <sheetData sheetId="110">
        <row r="1">
          <cell r="A1" t="str">
            <v>III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DICIEMBRE 16 AL 17 DE 2022</v>
          </cell>
          <cell r="B4"/>
        </row>
        <row r="5">
          <cell r="A5"/>
          <cell r="B5"/>
        </row>
        <row r="6">
          <cell r="A6" t="str">
            <v>CLASIFICACION GENERAL</v>
          </cell>
          <cell r="B6"/>
        </row>
        <row r="7">
          <cell r="A7" t="str">
            <v>CLUBES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SKATE SPEED</v>
          </cell>
        </row>
        <row r="14">
          <cell r="A14">
            <v>6</v>
          </cell>
          <cell r="B14" t="str">
            <v>SKATE ELITE</v>
          </cell>
        </row>
        <row r="15">
          <cell r="A15">
            <v>7</v>
          </cell>
          <cell r="B15" t="str">
            <v>REAL JUEGO LIMPIO</v>
          </cell>
        </row>
        <row r="16">
          <cell r="A16">
            <v>8</v>
          </cell>
          <cell r="B16" t="str">
            <v>FLASH STAR</v>
          </cell>
        </row>
        <row r="17">
          <cell r="A17">
            <v>9</v>
          </cell>
          <cell r="B17" t="str">
            <v>COMUNEROS EN LINEA</v>
          </cell>
        </row>
        <row r="18">
          <cell r="A18">
            <v>10</v>
          </cell>
          <cell r="B18" t="str">
            <v>WINNERS</v>
          </cell>
        </row>
        <row r="19">
          <cell r="A19">
            <v>11</v>
          </cell>
          <cell r="B19" t="str">
            <v>TIGRES EN LINEA</v>
          </cell>
        </row>
        <row r="20">
          <cell r="A20">
            <v>12</v>
          </cell>
          <cell r="B20" t="str">
            <v>NORTE PATIN</v>
          </cell>
        </row>
        <row r="21">
          <cell r="A21">
            <v>13</v>
          </cell>
          <cell r="B21" t="str">
            <v>RAPIDOS Y FURIOSOS</v>
          </cell>
        </row>
        <row r="22">
          <cell r="A22">
            <v>14</v>
          </cell>
          <cell r="B22" t="str">
            <v>ROLLER ATALAYA</v>
          </cell>
        </row>
        <row r="23">
          <cell r="A23">
            <v>15</v>
          </cell>
          <cell r="B23" t="str">
            <v>VELOCIDAD EN LINEA</v>
          </cell>
        </row>
        <row r="24">
          <cell r="A24">
            <v>16</v>
          </cell>
          <cell r="B24" t="str">
            <v>FENIX ONFIRE</v>
          </cell>
        </row>
        <row r="25">
          <cell r="A25">
            <v>17</v>
          </cell>
          <cell r="B25" t="str">
            <v>ICPT</v>
          </cell>
        </row>
        <row r="26">
          <cell r="A26">
            <v>18</v>
          </cell>
          <cell r="B26" t="str">
            <v>TITANES EN LINEA</v>
          </cell>
        </row>
        <row r="27">
          <cell r="A27">
            <v>19</v>
          </cell>
          <cell r="B27" t="str">
            <v>NEW POWER SKATE</v>
          </cell>
        </row>
        <row r="28">
          <cell r="A28">
            <v>20</v>
          </cell>
          <cell r="B28" t="str">
            <v>RUEDAS DEL NORTE</v>
          </cell>
        </row>
        <row r="29">
          <cell r="A29">
            <v>21</v>
          </cell>
          <cell r="B29" t="str">
            <v>LOS TITANES</v>
          </cell>
        </row>
        <row r="30">
          <cell r="A30">
            <v>22</v>
          </cell>
          <cell r="B30" t="str">
            <v>MEGAPATIN</v>
          </cell>
        </row>
        <row r="31">
          <cell r="A31">
            <v>23</v>
          </cell>
          <cell r="B31" t="str">
            <v>SALAZAR SKATE</v>
          </cell>
        </row>
        <row r="32">
          <cell r="A32">
            <v>24</v>
          </cell>
          <cell r="B32"/>
        </row>
        <row r="33">
          <cell r="A33">
            <v>25</v>
          </cell>
          <cell r="B33"/>
        </row>
        <row r="34">
          <cell r="A34">
            <v>26</v>
          </cell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ORTADA"/>
      <sheetName val="PORTADA (3)"/>
      <sheetName val="PORTADA (4)"/>
      <sheetName val="P1-7D"/>
      <sheetName val="P1-7V"/>
      <sheetName val="P1-8D"/>
      <sheetName val="P1-8V"/>
      <sheetName val="P1-9D"/>
      <sheetName val="P1-9V"/>
      <sheetName val="P1-10D"/>
      <sheetName val="P1-10V"/>
      <sheetName val="PORTADA (5)"/>
      <sheetName val="P2-7D"/>
      <sheetName val="P2-7V"/>
      <sheetName val="P2-8D"/>
      <sheetName val="P2-8V"/>
      <sheetName val="P2-9D"/>
      <sheetName val="P2-9V"/>
      <sheetName val="P2-10D"/>
      <sheetName val="P2-10V"/>
      <sheetName val="PORTADA (6)"/>
      <sheetName val="P3-7D"/>
      <sheetName val="P3-7V"/>
      <sheetName val="P3-8D"/>
      <sheetName val="P3-8V"/>
      <sheetName val="P3-9D"/>
      <sheetName val="P3-9V"/>
      <sheetName val="P3-10D"/>
      <sheetName val="P3-10V"/>
      <sheetName val="PORTADA (7)"/>
      <sheetName val="P4-7D"/>
      <sheetName val="P4-7V"/>
      <sheetName val="P4-8D"/>
      <sheetName val="P4-8V"/>
      <sheetName val="P4-9D"/>
      <sheetName val="P4-9V"/>
      <sheetName val="P4-10D"/>
      <sheetName val="P4-10V"/>
      <sheetName val="PORTADA (8)"/>
      <sheetName val="P5-7D"/>
      <sheetName val="P5-7V"/>
      <sheetName val="P5-8D"/>
      <sheetName val="P5-8V"/>
      <sheetName val="P5-9D"/>
      <sheetName val="P5-9V"/>
      <sheetName val="P5-10D"/>
      <sheetName val="P5-10V"/>
      <sheetName val="7D"/>
      <sheetName val="7V"/>
      <sheetName val="8D"/>
      <sheetName val="8V"/>
      <sheetName val="9D"/>
      <sheetName val="9V"/>
      <sheetName val="10D"/>
      <sheetName val="10V"/>
      <sheetName val="MENORES"/>
      <sheetName val="PORTADA (9)"/>
      <sheetName val="PORTADA (10)"/>
      <sheetName val="P1-11D"/>
      <sheetName val="P1-11V"/>
      <sheetName val="P1-12D"/>
      <sheetName val="P1-12V"/>
      <sheetName val="P1-JD"/>
      <sheetName val="P1-JV"/>
      <sheetName val="PORTADA (11)"/>
      <sheetName val="P2-11D"/>
      <sheetName val="P2-11V"/>
      <sheetName val="P2-12D"/>
      <sheetName val="P2-12V"/>
      <sheetName val="P2-JD"/>
      <sheetName val="P2-JV"/>
      <sheetName val="PORTADA (12)"/>
      <sheetName val="P3-11D"/>
      <sheetName val="P3-11V"/>
      <sheetName val="P3-12D"/>
      <sheetName val="P3-12V"/>
      <sheetName val="P3-JD"/>
      <sheetName val="P3-JV"/>
      <sheetName val="PORTADA (13)"/>
      <sheetName val="P4-11D"/>
      <sheetName val="P4-11V"/>
      <sheetName val="P4-12D"/>
      <sheetName val="P4-12V"/>
      <sheetName val="P4-JD"/>
      <sheetName val="P4-JV"/>
      <sheetName val="PORTADA (14)"/>
      <sheetName val="P5-11D"/>
      <sheetName val="P5-11V"/>
      <sheetName val="P5-12D"/>
      <sheetName val="P5-12V"/>
      <sheetName val="P5-JD"/>
      <sheetName val="P5-JV"/>
      <sheetName val="11D"/>
      <sheetName val="11V"/>
      <sheetName val="12D"/>
      <sheetName val="12V"/>
      <sheetName val="JD"/>
      <sheetName val="JV"/>
      <sheetName val="MENORES2"/>
      <sheetName val="TRANSICION"/>
      <sheetName val="TRANSICION2"/>
      <sheetName val="PJD"/>
      <sheetName val="PJV"/>
      <sheetName val="PORTADA (15)"/>
      <sheetName val="PORTADA (16)"/>
      <sheetName val="P1-UD"/>
      <sheetName val="P1-UV"/>
      <sheetName val="PORTADA (17)"/>
      <sheetName val="P2-UD"/>
      <sheetName val="P2-UV"/>
      <sheetName val="PORTADA (18)"/>
      <sheetName val="P3-UD"/>
      <sheetName val="P3-UV"/>
      <sheetName val="PORTADA (19)"/>
      <sheetName val="P4-UD"/>
      <sheetName val="P4-UV"/>
      <sheetName val="PORTADA (20)"/>
      <sheetName val="P5-UD"/>
      <sheetName val="P5-UV"/>
      <sheetName val="UD"/>
      <sheetName val="UD (V)"/>
      <sheetName val="UD (F)"/>
      <sheetName val="UV"/>
      <sheetName val="UV (V)"/>
      <sheetName val="UV (F)"/>
      <sheetName val="UNICA"/>
      <sheetName val="UNICA2"/>
      <sheetName val="GENERAL"/>
      <sheetName val="GENERAL2"/>
      <sheetName val="PORTADA (21)"/>
      <sheetName val="PORTADA (22)"/>
      <sheetName val="P1-11D (2)"/>
      <sheetName val="P1-12D (2)"/>
      <sheetName val="P1-UD (2)"/>
      <sheetName val="PORTADA (23)"/>
      <sheetName val="P2-11D (2)"/>
      <sheetName val="P2-12D (2)"/>
      <sheetName val="P2-UD (2)"/>
      <sheetName val="P2-UV (2)"/>
      <sheetName val="PORTADA (24)"/>
      <sheetName val="P3-11D (2)"/>
      <sheetName val="P3-12D (2)"/>
      <sheetName val="P3-UD (2)"/>
      <sheetName val="P3-UV (2)"/>
      <sheetName val="PORTADA (25)"/>
      <sheetName val="P4-11D (2)"/>
      <sheetName val="P4-12D (2)"/>
      <sheetName val="P4-UD (2)"/>
      <sheetName val="P4-UV (2)"/>
      <sheetName val="PORTADA (26)"/>
      <sheetName val="P5-11D (2)"/>
      <sheetName val="P5-12D (2)"/>
      <sheetName val="P5-UD (2)"/>
      <sheetName val="P5-UV (2)"/>
      <sheetName val="11D (2)"/>
      <sheetName val="P1-11V (2)"/>
      <sheetName val="P2-11V (2)"/>
      <sheetName val="P3-11V (3)"/>
      <sheetName val="P4-11V (2)"/>
      <sheetName val="P5-11V (2)"/>
      <sheetName val="11V (2)"/>
      <sheetName val="12D (2)"/>
      <sheetName val="P1-12V (2)"/>
      <sheetName val="P2-12V (2)"/>
      <sheetName val="P3-12V (2)"/>
      <sheetName val="P4-12V (2)"/>
      <sheetName val="P5-12V (2)"/>
      <sheetName val="12V (2)"/>
      <sheetName val="UD (2)"/>
      <sheetName val="P1-UV (2)"/>
      <sheetName val="UV (2)"/>
    </sheetNames>
    <sheetDataSet>
      <sheetData sheetId="0"/>
      <sheetData sheetId="1"/>
      <sheetData sheetId="2"/>
      <sheetData sheetId="3"/>
      <sheetData sheetId="4">
        <row r="5">
          <cell r="C5" t="str">
            <v>CAR</v>
          </cell>
          <cell r="E5" t="str">
            <v>HAB</v>
          </cell>
          <cell r="G5" t="str">
            <v>PTOS</v>
          </cell>
          <cell r="I5" t="str">
            <v>REM</v>
          </cell>
          <cell r="K5" t="str">
            <v>ELM</v>
          </cell>
        </row>
        <row r="7">
          <cell r="C7">
            <v>200</v>
          </cell>
          <cell r="E7">
            <v>1000</v>
          </cell>
          <cell r="G7" t="str">
            <v>ELM</v>
          </cell>
          <cell r="I7">
            <v>500</v>
          </cell>
          <cell r="K7" t="str">
            <v>P+E</v>
          </cell>
        </row>
      </sheetData>
      <sheetData sheetId="5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IV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  <row r="52">
          <cell r="A52">
            <v>51</v>
          </cell>
          <cell r="D52"/>
        </row>
        <row r="53">
          <cell r="A53">
            <v>52</v>
          </cell>
          <cell r="D53"/>
        </row>
        <row r="54">
          <cell r="A54">
            <v>53</v>
          </cell>
          <cell r="D54"/>
        </row>
        <row r="55">
          <cell r="A55">
            <v>54</v>
          </cell>
          <cell r="D55"/>
        </row>
        <row r="56">
          <cell r="A56">
            <v>55</v>
          </cell>
          <cell r="D56"/>
        </row>
        <row r="57">
          <cell r="A57">
            <v>56</v>
          </cell>
          <cell r="D57"/>
        </row>
        <row r="58">
          <cell r="A58">
            <v>57</v>
          </cell>
          <cell r="D58"/>
        </row>
        <row r="59">
          <cell r="A59">
            <v>58</v>
          </cell>
          <cell r="D59"/>
        </row>
        <row r="60">
          <cell r="A60">
            <v>59</v>
          </cell>
          <cell r="D60"/>
        </row>
        <row r="61">
          <cell r="A61">
            <v>60</v>
          </cell>
          <cell r="D61"/>
        </row>
        <row r="62">
          <cell r="A62">
            <v>61</v>
          </cell>
          <cell r="D62"/>
        </row>
        <row r="63">
          <cell r="A63">
            <v>62</v>
          </cell>
          <cell r="D63"/>
        </row>
        <row r="64">
          <cell r="A64">
            <v>63</v>
          </cell>
          <cell r="D64"/>
        </row>
        <row r="65">
          <cell r="A65">
            <v>64</v>
          </cell>
          <cell r="D65"/>
        </row>
        <row r="66">
          <cell r="A66">
            <v>65</v>
          </cell>
          <cell r="D66"/>
        </row>
        <row r="67">
          <cell r="A67">
            <v>66</v>
          </cell>
          <cell r="D67"/>
        </row>
        <row r="68">
          <cell r="A68">
            <v>67</v>
          </cell>
          <cell r="D68"/>
        </row>
        <row r="69">
          <cell r="A69">
            <v>68</v>
          </cell>
          <cell r="D69"/>
        </row>
        <row r="70">
          <cell r="A70">
            <v>69</v>
          </cell>
          <cell r="D70"/>
        </row>
        <row r="71">
          <cell r="A71">
            <v>70</v>
          </cell>
          <cell r="D71"/>
        </row>
        <row r="72">
          <cell r="A72">
            <v>71</v>
          </cell>
          <cell r="D72"/>
        </row>
        <row r="73">
          <cell r="A73">
            <v>72</v>
          </cell>
          <cell r="D73"/>
        </row>
        <row r="74">
          <cell r="A74">
            <v>73</v>
          </cell>
          <cell r="D74"/>
        </row>
        <row r="75">
          <cell r="A75">
            <v>74</v>
          </cell>
          <cell r="D75"/>
        </row>
        <row r="76">
          <cell r="A76">
            <v>75</v>
          </cell>
          <cell r="D76"/>
        </row>
        <row r="77">
          <cell r="A77">
            <v>76</v>
          </cell>
          <cell r="D77"/>
        </row>
        <row r="78">
          <cell r="A78">
            <v>77</v>
          </cell>
          <cell r="D78"/>
        </row>
        <row r="79">
          <cell r="A79">
            <v>78</v>
          </cell>
          <cell r="D79"/>
        </row>
        <row r="80">
          <cell r="A80">
            <v>79</v>
          </cell>
          <cell r="D80"/>
        </row>
        <row r="81">
          <cell r="A81">
            <v>80</v>
          </cell>
          <cell r="D81"/>
        </row>
        <row r="82">
          <cell r="A82">
            <v>81</v>
          </cell>
          <cell r="D82"/>
        </row>
        <row r="83">
          <cell r="A83">
            <v>82</v>
          </cell>
          <cell r="D83"/>
        </row>
        <row r="84">
          <cell r="A84">
            <v>83</v>
          </cell>
          <cell r="D84"/>
        </row>
        <row r="85">
          <cell r="A85">
            <v>84</v>
          </cell>
          <cell r="D85"/>
        </row>
        <row r="86">
          <cell r="A86">
            <v>85</v>
          </cell>
          <cell r="D86"/>
        </row>
        <row r="87">
          <cell r="A87">
            <v>86</v>
          </cell>
          <cell r="D87"/>
        </row>
        <row r="88">
          <cell r="A88">
            <v>87</v>
          </cell>
          <cell r="D88"/>
        </row>
        <row r="89">
          <cell r="A89">
            <v>88</v>
          </cell>
          <cell r="D89"/>
        </row>
        <row r="90">
          <cell r="A90">
            <v>89</v>
          </cell>
          <cell r="D90"/>
        </row>
        <row r="91">
          <cell r="A91">
            <v>90</v>
          </cell>
          <cell r="D91"/>
        </row>
        <row r="92">
          <cell r="A92">
            <v>91</v>
          </cell>
          <cell r="D92"/>
        </row>
        <row r="93">
          <cell r="A93">
            <v>92</v>
          </cell>
          <cell r="D93"/>
        </row>
        <row r="94">
          <cell r="A94">
            <v>93</v>
          </cell>
          <cell r="D94"/>
        </row>
        <row r="95">
          <cell r="A95">
            <v>94</v>
          </cell>
          <cell r="D95"/>
        </row>
        <row r="96">
          <cell r="A96">
            <v>95</v>
          </cell>
          <cell r="D96"/>
        </row>
        <row r="97">
          <cell r="A97">
            <v>96</v>
          </cell>
          <cell r="D97"/>
        </row>
        <row r="98">
          <cell r="A98">
            <v>97</v>
          </cell>
          <cell r="D98"/>
        </row>
        <row r="99">
          <cell r="A99">
            <v>98</v>
          </cell>
          <cell r="D99"/>
        </row>
        <row r="100">
          <cell r="A100">
            <v>99</v>
          </cell>
          <cell r="D100"/>
        </row>
      </sheetData>
      <sheetData sheetId="6"/>
      <sheetData sheetId="7"/>
      <sheetData sheetId="8"/>
      <sheetData sheetId="9"/>
      <sheetData sheetId="1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ANGELA MARIANA CERA RINCÓN</v>
          </cell>
        </row>
        <row r="12">
          <cell r="A12">
            <v>4</v>
          </cell>
          <cell r="D12" t="str">
            <v>LILIA ALTUVE</v>
          </cell>
        </row>
        <row r="13">
          <cell r="A13">
            <v>5</v>
          </cell>
          <cell r="D13" t="str">
            <v xml:space="preserve">EYLIN CAMILA APARICIO ORTIZ </v>
          </cell>
        </row>
        <row r="14">
          <cell r="A14">
            <v>6</v>
          </cell>
          <cell r="D14" t="str">
            <v>SARA VALENTINA BONILLA</v>
          </cell>
        </row>
        <row r="15">
          <cell r="A15">
            <v>7</v>
          </cell>
          <cell r="D15" t="str">
            <v>SALOME MELLAO CHAPELLEZ</v>
          </cell>
        </row>
        <row r="16">
          <cell r="A16">
            <v>8</v>
          </cell>
          <cell r="D16" t="str">
            <v>EMILY VALERIA SALINAS ROZO</v>
          </cell>
        </row>
        <row r="17">
          <cell r="A17">
            <v>9</v>
          </cell>
          <cell r="D17" t="str">
            <v xml:space="preserve">ARIADNA SOFFIA URREGO PEREZ 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1</v>
          </cell>
          <cell r="D10" t="str">
            <v>LUIS MONZON</v>
          </cell>
        </row>
        <row r="11">
          <cell r="A11">
            <v>3</v>
          </cell>
          <cell r="D11" t="str">
            <v xml:space="preserve">ESTEBAN ALEXIS ARIAS 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MHIA ISABELLA BRAVO VIVAS</v>
          </cell>
        </row>
        <row r="10">
          <cell r="A10">
            <v>2</v>
          </cell>
          <cell r="D10" t="str">
            <v>ASHLEY SALOME GOMEZ CABRERA</v>
          </cell>
        </row>
        <row r="11">
          <cell r="A11">
            <v>2</v>
          </cell>
          <cell r="D11" t="str">
            <v>LOREIDY DANIELA RODRÍGUEZ CRISTANCHO</v>
          </cell>
        </row>
        <row r="12">
          <cell r="A12">
            <v>4</v>
          </cell>
          <cell r="D12" t="str">
            <v>DULCE MARIA MORALES LOPEZ</v>
          </cell>
        </row>
        <row r="13">
          <cell r="A13">
            <v>5</v>
          </cell>
          <cell r="D13" t="str">
            <v>ISABELA HERNANDEZ PEREZ</v>
          </cell>
        </row>
        <row r="14">
          <cell r="A14">
            <v>6</v>
          </cell>
          <cell r="D14" t="str">
            <v>ANGELICA VARGAS MOLINA</v>
          </cell>
        </row>
        <row r="15">
          <cell r="A15">
            <v>7</v>
          </cell>
          <cell r="D15" t="str">
            <v>JADE VALERYA ARENAS BOTIA</v>
          </cell>
        </row>
        <row r="16">
          <cell r="A16">
            <v>8</v>
          </cell>
          <cell r="D16" t="str">
            <v>SARA ANTOLLENA PEÑA BAEZ</v>
          </cell>
        </row>
        <row r="17">
          <cell r="A17">
            <v>9</v>
          </cell>
          <cell r="D17" t="str">
            <v>EDSIMAR ROJAS</v>
          </cell>
        </row>
        <row r="18">
          <cell r="A18">
            <v>10</v>
          </cell>
          <cell r="D18" t="str">
            <v>ISABELA RIOS BENAVIDES</v>
          </cell>
        </row>
        <row r="19">
          <cell r="A19">
            <v>11</v>
          </cell>
          <cell r="D19" t="str">
            <v>ALLYSON DAYANI QUESADA CARVAJAL</v>
          </cell>
        </row>
        <row r="20">
          <cell r="A20">
            <v>12</v>
          </cell>
          <cell r="D20" t="str">
            <v>LOREN JULIANA CARRILLO CARRILLO</v>
          </cell>
        </row>
        <row r="21">
          <cell r="A21">
            <v>13</v>
          </cell>
          <cell r="D21" t="str">
            <v>WENDY ITZEL CAICEDO CAMARGO</v>
          </cell>
        </row>
        <row r="22">
          <cell r="A22">
            <v>14</v>
          </cell>
          <cell r="D22" t="str">
            <v>NIA ISABELLA LIZCANO TORRES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FELIPE RANGEL OVALLE</v>
          </cell>
        </row>
        <row r="11">
          <cell r="A11">
            <v>3</v>
          </cell>
          <cell r="D11" t="str">
            <v>JUAN CAMILO MARQUEZ  CACUA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JUAN ALEJANDRO ACEVEDO RAMIREZ</v>
          </cell>
        </row>
        <row r="14">
          <cell r="A14">
            <v>6</v>
          </cell>
          <cell r="D14" t="str">
            <v xml:space="preserve">SANTIAGO MALDONADO </v>
          </cell>
        </row>
        <row r="15">
          <cell r="A15">
            <v>7</v>
          </cell>
          <cell r="D15" t="str">
            <v>LEYNER RODOLFO PÉREZ SIERRA</v>
          </cell>
        </row>
        <row r="16">
          <cell r="A16">
            <v>8</v>
          </cell>
          <cell r="D16" t="str">
            <v>MIGUEL ANGEL BERMUDEZ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>VELÚ ISABELA DÁLLEMAN LOTERO</v>
          </cell>
        </row>
        <row r="12">
          <cell r="A12">
            <v>4</v>
          </cell>
          <cell r="D12" t="str">
            <v xml:space="preserve">ANA CAMILA RODRIGUEZ CAMACHO </v>
          </cell>
        </row>
        <row r="13">
          <cell r="A13">
            <v>5</v>
          </cell>
          <cell r="D13" t="str">
            <v>NICOLLE ALEXANDRA RIVERA JURADO</v>
          </cell>
        </row>
        <row r="14">
          <cell r="A14">
            <v>6</v>
          </cell>
          <cell r="D14" t="str">
            <v>SALOME RAMOS LEON</v>
          </cell>
        </row>
        <row r="15">
          <cell r="A15">
            <v>7</v>
          </cell>
          <cell r="D15" t="str">
            <v>MARIANA ISABELLA CHAFARDETT GUERRERO</v>
          </cell>
        </row>
        <row r="16">
          <cell r="A16">
            <v>8</v>
          </cell>
          <cell r="D16" t="str">
            <v>PAOLA PEREZ</v>
          </cell>
        </row>
        <row r="17">
          <cell r="A17">
            <v>9</v>
          </cell>
          <cell r="D17" t="str">
            <v>ANGIE CAMILA TARAZONA ROSAS</v>
          </cell>
        </row>
        <row r="18">
          <cell r="A18">
            <v>10</v>
          </cell>
          <cell r="D18" t="str">
            <v>LINDA VALENTINA HERNANDEZ TRUJILLO</v>
          </cell>
        </row>
        <row r="19">
          <cell r="A19">
            <v>11</v>
          </cell>
          <cell r="D19" t="str">
            <v>MARIA JOSE MALDONADO VEGA</v>
          </cell>
        </row>
        <row r="20">
          <cell r="A20">
            <v>12</v>
          </cell>
          <cell r="D20" t="str">
            <v>SHEYLA GABRIELA QUINTERO VILLAMIZAR</v>
          </cell>
        </row>
        <row r="21">
          <cell r="A21">
            <v>13</v>
          </cell>
          <cell r="D21" t="str">
            <v xml:space="preserve">SHARY DAYANNA PEÑARANDA JAIMES </v>
          </cell>
        </row>
        <row r="22">
          <cell r="A22">
            <v>14</v>
          </cell>
          <cell r="D22" t="str">
            <v>DANNA SOFIA YARURO MARTINEZ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SHARMIR  DAZA PORTILLA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CHARITH KATERINNE ROJAS BAUTISTA</v>
          </cell>
        </row>
        <row r="10">
          <cell r="A10">
            <v>2</v>
          </cell>
          <cell r="D10" t="str">
            <v>MARIA SOFIA NUÑEZ BOLAÑOS</v>
          </cell>
        </row>
        <row r="11">
          <cell r="A11">
            <v>3</v>
          </cell>
          <cell r="D11" t="str">
            <v>ORIANA VALERIA ORTEGA VALENCIA</v>
          </cell>
        </row>
        <row r="12">
          <cell r="A12">
            <v>4</v>
          </cell>
          <cell r="D12" t="str">
            <v xml:space="preserve">MAILYN VALERIA COBOS JAIMES </v>
          </cell>
        </row>
        <row r="13">
          <cell r="A13">
            <v>5</v>
          </cell>
          <cell r="D13" t="str">
            <v xml:space="preserve">MARIA JOSE GARCIA GIRALDO </v>
          </cell>
        </row>
        <row r="14">
          <cell r="A14">
            <v>6</v>
          </cell>
          <cell r="D14" t="str">
            <v>LUNA VALENTINA HINOJOSA BAYONA</v>
          </cell>
        </row>
        <row r="15">
          <cell r="A15">
            <v>7</v>
          </cell>
          <cell r="D15" t="str">
            <v>SALOME SERRANO SANCHEZ</v>
          </cell>
        </row>
        <row r="16">
          <cell r="A16">
            <v>8</v>
          </cell>
          <cell r="D16" t="str">
            <v>VALERIA SEDANO JURADO</v>
          </cell>
        </row>
        <row r="17">
          <cell r="A17">
            <v>9</v>
          </cell>
          <cell r="D17" t="str">
            <v xml:space="preserve">NORANY AGUILAR BALLESTEROS </v>
          </cell>
        </row>
        <row r="18">
          <cell r="A18">
            <v>10</v>
          </cell>
          <cell r="D18" t="str">
            <v>SHARON CRYSTAL RODRÍGUEZ PRADO</v>
          </cell>
        </row>
        <row r="19">
          <cell r="A19">
            <v>11</v>
          </cell>
          <cell r="D19" t="str">
            <v>MARIA JOSE GALLO</v>
          </cell>
        </row>
        <row r="20">
          <cell r="A20">
            <v>12</v>
          </cell>
          <cell r="D20" t="str">
            <v>LOREN SOFIA GOMEZ PIMIENTO</v>
          </cell>
        </row>
        <row r="21">
          <cell r="A21">
            <v>13</v>
          </cell>
          <cell r="D21" t="str">
            <v>LUISA VALENTINA SANCHEZ MARQUEZ</v>
          </cell>
        </row>
        <row r="22">
          <cell r="A22">
            <v>14</v>
          </cell>
          <cell r="D22" t="str">
            <v>ISABELA CASTRO AREVALO</v>
          </cell>
        </row>
        <row r="23">
          <cell r="A23">
            <v>15</v>
          </cell>
          <cell r="D23" t="str">
            <v xml:space="preserve">ARIANNE SOFIA PEÑA SUAREZ </v>
          </cell>
        </row>
        <row r="24">
          <cell r="A24">
            <v>16</v>
          </cell>
          <cell r="D24" t="str">
            <v>JAIDY MICHEL BUSTAMANTE MARIN</v>
          </cell>
        </row>
        <row r="25">
          <cell r="A25">
            <v>17</v>
          </cell>
          <cell r="D25" t="str">
            <v>NIKOL JULIANA RUIZ BARBOSA</v>
          </cell>
        </row>
        <row r="26">
          <cell r="A26">
            <v>18</v>
          </cell>
          <cell r="D26" t="str">
            <v xml:space="preserve">KARLIANY GUTIÉRREZ </v>
          </cell>
        </row>
        <row r="27">
          <cell r="A27">
            <v>19</v>
          </cell>
          <cell r="D27" t="str">
            <v>ISABEL JULIANA PEDROZA LAGUADO</v>
          </cell>
        </row>
        <row r="28">
          <cell r="A28">
            <v>20</v>
          </cell>
          <cell r="D28" t="str">
            <v>KENDRY VALENTINA CABALLERO CÁRDENAS</v>
          </cell>
        </row>
        <row r="29">
          <cell r="A29">
            <v>21</v>
          </cell>
          <cell r="D29" t="str">
            <v>MARIA ALEJANDRA LARGO HERNANDEZ</v>
          </cell>
        </row>
        <row r="30">
          <cell r="A30">
            <v>22</v>
          </cell>
          <cell r="D30" t="str">
            <v xml:space="preserve">SARAI JOCABED RODRIGUEZ ALVARADO </v>
          </cell>
        </row>
        <row r="31">
          <cell r="A31">
            <v>23</v>
          </cell>
          <cell r="D31" t="str">
            <v>YESLI LUISANA DONADO SÁNCHEZ</v>
          </cell>
        </row>
        <row r="32">
          <cell r="A32">
            <v>24</v>
          </cell>
          <cell r="D32" t="str">
            <v>GISELLE VALENTINA  RODRÍGUEZ DUARTE</v>
          </cell>
        </row>
        <row r="33">
          <cell r="A33">
            <v>25</v>
          </cell>
          <cell r="D33" t="str">
            <v xml:space="preserve">HADE GISSEL ARIZA RODRIGUEZ </v>
          </cell>
        </row>
        <row r="34">
          <cell r="A34">
            <v>26</v>
          </cell>
          <cell r="D34" t="str">
            <v>SARA SOFIA RANGEL JAUREGUI</v>
          </cell>
        </row>
        <row r="35">
          <cell r="A35">
            <v>27</v>
          </cell>
          <cell r="D35" t="str">
            <v>ALISSON SARIETH BENITEZ VALDERRAMA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8"/>
      <sheetData sheetId="19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ANGELA MARIANA CERA RINCÓN</v>
          </cell>
        </row>
        <row r="12">
          <cell r="A12">
            <v>4</v>
          </cell>
          <cell r="D12" t="str">
            <v xml:space="preserve">EYLIN CAMILA APARICIO ORTIZ </v>
          </cell>
        </row>
        <row r="13">
          <cell r="A13">
            <v>5</v>
          </cell>
          <cell r="D13" t="str">
            <v>SARA VALENTINA BONILLA</v>
          </cell>
        </row>
        <row r="14">
          <cell r="A14">
            <v>6</v>
          </cell>
          <cell r="D14" t="str">
            <v xml:space="preserve">ARIADNA SOFFIA URREGO PEREZ </v>
          </cell>
        </row>
        <row r="15">
          <cell r="A15">
            <v>7</v>
          </cell>
          <cell r="D15" t="str">
            <v>LILIA ALTUVE</v>
          </cell>
        </row>
        <row r="16">
          <cell r="A16">
            <v>8</v>
          </cell>
          <cell r="D16" t="str">
            <v>SALOME MELLAO CHAPELLEZ</v>
          </cell>
        </row>
        <row r="17">
          <cell r="A17">
            <v>9</v>
          </cell>
          <cell r="D17" t="str">
            <v>EMILY VALERIA SALINAS ROZO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>LUIS MONZON</v>
          </cell>
        </row>
        <row r="11">
          <cell r="A11">
            <v>3</v>
          </cell>
          <cell r="D11" t="str">
            <v xml:space="preserve">ESTEBAN ALEXIS ARIAS 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JADE VALERYA ARENAS BOTIA</v>
          </cell>
        </row>
        <row r="10">
          <cell r="A10">
            <v>2</v>
          </cell>
          <cell r="D10" t="str">
            <v>MHIA ISABELLA BRAVO VIVAS</v>
          </cell>
        </row>
        <row r="11">
          <cell r="A11">
            <v>3</v>
          </cell>
          <cell r="D11" t="str">
            <v>LOREN JULIANA CARRILLO CARRILLO</v>
          </cell>
        </row>
        <row r="12">
          <cell r="A12">
            <v>4</v>
          </cell>
          <cell r="D12" t="str">
            <v>LOREIDY DANIELA RODRÍGUEZ CRISTANCHO</v>
          </cell>
        </row>
        <row r="13">
          <cell r="A13">
            <v>5</v>
          </cell>
          <cell r="D13" t="str">
            <v>ISABELA HERNANDEZ PEREZ</v>
          </cell>
        </row>
        <row r="14">
          <cell r="A14">
            <v>5</v>
          </cell>
          <cell r="D14" t="str">
            <v>ANGELICA VARGAS MOLINA</v>
          </cell>
        </row>
        <row r="15">
          <cell r="A15">
            <v>7</v>
          </cell>
          <cell r="D15" t="str">
            <v>DULCE MARIA MORALES LOPEZ</v>
          </cell>
        </row>
        <row r="16">
          <cell r="A16">
            <v>8</v>
          </cell>
          <cell r="D16" t="str">
            <v>WENDY ITZEL CAICEDO CAMARGO</v>
          </cell>
        </row>
        <row r="17">
          <cell r="A17">
            <v>9</v>
          </cell>
          <cell r="D17" t="str">
            <v>ASHLEY SALOME GOMEZ CABRERA</v>
          </cell>
        </row>
        <row r="18">
          <cell r="A18">
            <v>10</v>
          </cell>
          <cell r="D18" t="str">
            <v>ALLYSON DAYANI QUESADA CARVAJAL</v>
          </cell>
        </row>
        <row r="19">
          <cell r="A19">
            <v>11</v>
          </cell>
          <cell r="D19" t="str">
            <v>SARA ANTOLLENA PEÑA BAEZ</v>
          </cell>
        </row>
        <row r="20">
          <cell r="A20">
            <v>12</v>
          </cell>
          <cell r="D20" t="str">
            <v>NIA ISABELLA LIZCANO TORRES</v>
          </cell>
        </row>
        <row r="21">
          <cell r="A21">
            <v>13</v>
          </cell>
          <cell r="D21" t="str">
            <v>ISABELA RIOS BENAVIDES</v>
          </cell>
        </row>
        <row r="22">
          <cell r="A22">
            <v>14</v>
          </cell>
          <cell r="D22" t="str">
            <v>EDSIMAR ROJAS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DIEGO CACUA RODRIGUEZ</v>
          </cell>
        </row>
        <row r="10">
          <cell r="A10">
            <v>2</v>
          </cell>
          <cell r="D10" t="str">
            <v>JUAN CAMILO MARQUEZ  CACUA</v>
          </cell>
        </row>
        <row r="11">
          <cell r="A11">
            <v>3</v>
          </cell>
          <cell r="D11" t="str">
            <v>NICOLAS PEREZ PUELLO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JUAN ALEJANDRO ACEVEDO RAMIREZ</v>
          </cell>
        </row>
        <row r="14">
          <cell r="A14">
            <v>6</v>
          </cell>
          <cell r="D14" t="str">
            <v xml:space="preserve">SANTIAGO MALDONADO </v>
          </cell>
        </row>
        <row r="15">
          <cell r="A15">
            <v>7</v>
          </cell>
          <cell r="D15" t="str">
            <v>LEYNER RODOLFO PÉREZ SIERRA</v>
          </cell>
        </row>
        <row r="16">
          <cell r="A16">
            <v>8</v>
          </cell>
          <cell r="D16" t="str">
            <v>MIGUEL ANGEL BERMUDEZ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LINDA VALENTINA HERNANDEZ TRUJILLO</v>
          </cell>
        </row>
        <row r="12">
          <cell r="A12">
            <v>4</v>
          </cell>
          <cell r="D12" t="str">
            <v>VELÚ ISABELA DÁLLEMAN LOTERO</v>
          </cell>
        </row>
        <row r="13">
          <cell r="A13">
            <v>5</v>
          </cell>
          <cell r="D13" t="str">
            <v>ANGIE CAMILA TARAZONA ROSAS</v>
          </cell>
        </row>
        <row r="14">
          <cell r="A14">
            <v>6</v>
          </cell>
          <cell r="D14" t="str">
            <v>SALOME RAMOS LEON</v>
          </cell>
        </row>
        <row r="15">
          <cell r="A15">
            <v>7</v>
          </cell>
          <cell r="D15" t="str">
            <v>NICOLLE ALEXANDRA RIVERA JURADO</v>
          </cell>
        </row>
        <row r="16">
          <cell r="A16">
            <v>8</v>
          </cell>
          <cell r="D16" t="str">
            <v>MARIA JOSE MALDONADO VEGA</v>
          </cell>
        </row>
        <row r="17">
          <cell r="A17">
            <v>9</v>
          </cell>
          <cell r="D17" t="str">
            <v>PAOLA PEREZ</v>
          </cell>
        </row>
        <row r="18">
          <cell r="A18">
            <v>10</v>
          </cell>
          <cell r="D18" t="str">
            <v xml:space="preserve">SHARY DAYANNA PEÑARANDA JAIMES </v>
          </cell>
        </row>
        <row r="19">
          <cell r="A19">
            <v>11</v>
          </cell>
          <cell r="D19" t="str">
            <v>SHEYLA GABRIELA QUINTERO VILLAMIZAR</v>
          </cell>
        </row>
        <row r="20">
          <cell r="A20">
            <v>12</v>
          </cell>
          <cell r="D20" t="str">
            <v>MARIANA ISABELLA CHAFARDETT GUERRERO</v>
          </cell>
        </row>
        <row r="21">
          <cell r="A21">
            <v>13</v>
          </cell>
          <cell r="D21" t="str">
            <v>DANNA SOFIA YARURO MARTINEZ</v>
          </cell>
        </row>
        <row r="22">
          <cell r="A22">
            <v>14</v>
          </cell>
          <cell r="D22" t="str">
            <v xml:space="preserve">JAIDY LINDSEY MOLINA MANZANO </v>
          </cell>
        </row>
        <row r="23">
          <cell r="A23">
            <v>15</v>
          </cell>
          <cell r="D23" t="str">
            <v>DANNA VALENTINA VELASCO CASTAÑEDA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SHARMIR  DAZA PORTILLA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LUNA VALENTINA HINOJOSA BAYONA</v>
          </cell>
        </row>
        <row r="10">
          <cell r="A10">
            <v>2</v>
          </cell>
          <cell r="D10" t="str">
            <v>CHARITH KATERINNE ROJAS BAUTISTA</v>
          </cell>
        </row>
        <row r="11">
          <cell r="A11">
            <v>3</v>
          </cell>
          <cell r="D11" t="str">
            <v>MARIA JOSE GALLO</v>
          </cell>
        </row>
        <row r="12">
          <cell r="A12">
            <v>4</v>
          </cell>
          <cell r="D12" t="str">
            <v xml:space="preserve">NORANY AGUILAR BALLESTEROS </v>
          </cell>
        </row>
        <row r="13">
          <cell r="A13">
            <v>5</v>
          </cell>
          <cell r="D13" t="str">
            <v xml:space="preserve">MAILYN VALERIA COBOS JAIMES </v>
          </cell>
        </row>
        <row r="14">
          <cell r="A14">
            <v>6</v>
          </cell>
          <cell r="D14" t="str">
            <v>LUISA VALENTINA SANCHEZ MARQUEZ</v>
          </cell>
        </row>
        <row r="15">
          <cell r="A15">
            <v>7</v>
          </cell>
          <cell r="D15" t="str">
            <v>LOREN SOFIA GOMEZ PIMIENTO</v>
          </cell>
        </row>
        <row r="16">
          <cell r="A16">
            <v>8</v>
          </cell>
          <cell r="D16" t="str">
            <v>SALOME SERRANO SANCHEZ</v>
          </cell>
        </row>
        <row r="17">
          <cell r="A17">
            <v>9</v>
          </cell>
          <cell r="D17" t="str">
            <v>ORIANA VALERIA ORTEGA VALENCIA</v>
          </cell>
        </row>
        <row r="18">
          <cell r="A18">
            <v>10</v>
          </cell>
          <cell r="D18" t="str">
            <v>GISELLE VALENTINA  RODRÍGUEZ DUARTE</v>
          </cell>
        </row>
        <row r="19">
          <cell r="A19">
            <v>11</v>
          </cell>
          <cell r="D19" t="str">
            <v xml:space="preserve">SARAI JOCABED RODRIGUEZ ALVARADO </v>
          </cell>
        </row>
        <row r="20">
          <cell r="A20">
            <v>12</v>
          </cell>
          <cell r="D20" t="str">
            <v>SHARON CRYSTAL RODRÍGUEZ PRADO</v>
          </cell>
        </row>
        <row r="21">
          <cell r="A21">
            <v>13</v>
          </cell>
          <cell r="D21" t="str">
            <v>ISABELA CASTRO AREVALO</v>
          </cell>
        </row>
        <row r="22">
          <cell r="A22">
            <v>14</v>
          </cell>
          <cell r="D22" t="str">
            <v>MARIA SOFIA NUÑEZ BOLAÑOS</v>
          </cell>
        </row>
        <row r="23">
          <cell r="A23">
            <v>15</v>
          </cell>
          <cell r="D23" t="str">
            <v>KENDRY VALENTINA CABALLERO CÁRDENAS</v>
          </cell>
        </row>
        <row r="24">
          <cell r="A24">
            <v>16</v>
          </cell>
          <cell r="D24" t="str">
            <v>VALERIA SEDANO JURADO</v>
          </cell>
        </row>
        <row r="25">
          <cell r="A25">
            <v>17</v>
          </cell>
          <cell r="D25" t="str">
            <v xml:space="preserve">MARIA JOSE GARCIA GIRALDO </v>
          </cell>
        </row>
        <row r="26">
          <cell r="A26">
            <v>18</v>
          </cell>
          <cell r="D26" t="str">
            <v>NIKOL JULIANA RUIZ BARBOSA</v>
          </cell>
        </row>
        <row r="27">
          <cell r="A27">
            <v>19</v>
          </cell>
          <cell r="D27" t="str">
            <v xml:space="preserve">HADE GISSEL ARIZA RODRIGUEZ </v>
          </cell>
        </row>
        <row r="28">
          <cell r="A28">
            <v>20</v>
          </cell>
          <cell r="D28" t="str">
            <v>YESLI LUISANA DONADO SÁNCHEZ</v>
          </cell>
        </row>
        <row r="29">
          <cell r="A29">
            <v>21</v>
          </cell>
          <cell r="D29" t="str">
            <v>MARIA ALEJANDRA LARGO HERNANDEZ</v>
          </cell>
        </row>
        <row r="30">
          <cell r="A30">
            <v>22</v>
          </cell>
          <cell r="D30" t="str">
            <v xml:space="preserve">ARIANNE SOFIA PEÑA SUAREZ </v>
          </cell>
        </row>
        <row r="31">
          <cell r="A31">
            <v>23</v>
          </cell>
          <cell r="D31" t="str">
            <v>ALISSON SARIETH BENITEZ VALDERRAMA</v>
          </cell>
        </row>
        <row r="32">
          <cell r="A32">
            <v>24</v>
          </cell>
          <cell r="D32" t="str">
            <v>SARA SOFIA RANGEL JAUREGUI</v>
          </cell>
        </row>
        <row r="33">
          <cell r="A33">
            <v>25</v>
          </cell>
          <cell r="D33" t="str">
            <v xml:space="preserve">KARLIANY GUTIÉRREZ </v>
          </cell>
        </row>
        <row r="34">
          <cell r="A34">
            <v>26</v>
          </cell>
          <cell r="D34" t="str">
            <v>JAIDY MICHEL BUSTAMANTE MARIN</v>
          </cell>
        </row>
        <row r="35">
          <cell r="A35">
            <v>27</v>
          </cell>
          <cell r="D35" t="str">
            <v>ISABEL JULIANA PEDROZA LAGUADO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HABILIDAD TRIANGULO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7"/>
      <sheetData sheetId="28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>EMILY VALERIA SALINAS ROZO</v>
          </cell>
        </row>
        <row r="12">
          <cell r="A12">
            <v>4</v>
          </cell>
          <cell r="D12" t="str">
            <v xml:space="preserve">EYLIN CAMILA APARICIO ORTIZ </v>
          </cell>
        </row>
        <row r="13">
          <cell r="A13">
            <v>5</v>
          </cell>
          <cell r="D13" t="str">
            <v>SARA VALENTINA BONILLA</v>
          </cell>
        </row>
        <row r="14">
          <cell r="A14">
            <v>6</v>
          </cell>
          <cell r="D14" t="str">
            <v>LILIA ALTUVE</v>
          </cell>
        </row>
        <row r="15">
          <cell r="A15">
            <v>7</v>
          </cell>
          <cell r="D15" t="str">
            <v>SALOME MELLAO CHAPELLEZ</v>
          </cell>
        </row>
        <row r="16">
          <cell r="A16">
            <v>8</v>
          </cell>
          <cell r="D16" t="str">
            <v xml:space="preserve">ARIADNA SOFFIA URREGO PEREZ </v>
          </cell>
        </row>
        <row r="17">
          <cell r="A17">
            <v>9</v>
          </cell>
          <cell r="D17" t="str">
            <v>ANGELA MARIANA CERA RINCÓN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9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LUIS MONZON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ANGELICA VARGAS MOLINA</v>
          </cell>
        </row>
        <row r="12">
          <cell r="A12">
            <v>4</v>
          </cell>
          <cell r="D12" t="str">
            <v>WENDY ITZEL CAICEDO CAMARGO</v>
          </cell>
        </row>
        <row r="13">
          <cell r="A13">
            <v>5</v>
          </cell>
          <cell r="D13" t="str">
            <v>LOREN JULIANA CARRILLO CARRILLO</v>
          </cell>
        </row>
        <row r="14">
          <cell r="A14">
            <v>6</v>
          </cell>
          <cell r="D14" t="str">
            <v>EDSIMAR ROJAS</v>
          </cell>
        </row>
        <row r="15">
          <cell r="A15">
            <v>7</v>
          </cell>
          <cell r="D15" t="str">
            <v>MHIA ISABELLA BRAVO VIVAS</v>
          </cell>
        </row>
        <row r="16">
          <cell r="A16">
            <v>8</v>
          </cell>
          <cell r="D16" t="str">
            <v>ISABELA HERNANDEZ PEREZ</v>
          </cell>
        </row>
        <row r="17">
          <cell r="A17">
            <v>9</v>
          </cell>
          <cell r="D17" t="str">
            <v>ASHLEY SALOME GOMEZ CABRERA</v>
          </cell>
        </row>
        <row r="18">
          <cell r="A18">
            <v>10</v>
          </cell>
          <cell r="D18" t="str">
            <v>JADE VALERYA ARENAS BOTIA</v>
          </cell>
        </row>
        <row r="19">
          <cell r="A19">
            <v>11</v>
          </cell>
          <cell r="D19" t="str">
            <v>DULCE MARIA MORALES LOPEZ</v>
          </cell>
        </row>
        <row r="20">
          <cell r="A20">
            <v>12</v>
          </cell>
          <cell r="D20" t="str">
            <v>ALLYSON DAYANI QUESADA CARVAJAL</v>
          </cell>
        </row>
        <row r="21">
          <cell r="A21">
            <v>13</v>
          </cell>
          <cell r="D21" t="str">
            <v>ISABELA RIOS BENAVIDES</v>
          </cell>
        </row>
        <row r="22">
          <cell r="A22">
            <v>14</v>
          </cell>
          <cell r="D22" t="str">
            <v>NIA ISABELLA LIZCANO TORRES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CAMILO MARQUEZ  CACUA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 xml:space="preserve">SANTIAGO MALDONADO 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JUAN FELIPE RANGEL OVALLE</v>
          </cell>
        </row>
        <row r="15">
          <cell r="A15">
            <v>7</v>
          </cell>
          <cell r="D15" t="str">
            <v>LEYNER RODOLFO PÉREZ SIERRA</v>
          </cell>
        </row>
        <row r="16">
          <cell r="A16">
            <v>8</v>
          </cell>
          <cell r="D16" t="str">
            <v>MIGUEL ANGEL BERMUDEZ</v>
          </cell>
        </row>
        <row r="17">
          <cell r="A17">
            <v>9</v>
          </cell>
          <cell r="D17" t="str">
            <v>ORIANA VALERIA ORTEGA VALENCIA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>SALOME RAMOS LEON</v>
          </cell>
        </row>
        <row r="12">
          <cell r="A12">
            <v>4</v>
          </cell>
          <cell r="D12" t="str">
            <v>LINDA VALENTINA HERNANDEZ TRUJILLO</v>
          </cell>
        </row>
        <row r="13">
          <cell r="A13">
            <v>5</v>
          </cell>
          <cell r="D13" t="str">
            <v xml:space="preserve">SHARY DAYANNA PEÑARANDA JAIMES </v>
          </cell>
        </row>
        <row r="14">
          <cell r="A14">
            <v>6</v>
          </cell>
          <cell r="D14" t="str">
            <v>NICOLLE ALEXANDRA RIVERA JURADO</v>
          </cell>
        </row>
        <row r="15">
          <cell r="A15">
            <v>7</v>
          </cell>
          <cell r="D15" t="str">
            <v xml:space="preserve">ANA CAMILA RODRIGUEZ CAMACHO </v>
          </cell>
        </row>
        <row r="16">
          <cell r="A16">
            <v>8</v>
          </cell>
          <cell r="D16" t="str">
            <v>MARIANA ISABELLA CHAFARDETT GUERRERO</v>
          </cell>
        </row>
        <row r="17">
          <cell r="A17">
            <v>9</v>
          </cell>
          <cell r="D17" t="str">
            <v>VELÚ ISABELA DÁLLEMAN LOTERO</v>
          </cell>
        </row>
        <row r="18">
          <cell r="A18">
            <v>10</v>
          </cell>
          <cell r="D18" t="str">
            <v>ANGIE CAMILA TARAZONA ROSAS</v>
          </cell>
        </row>
        <row r="19">
          <cell r="A19">
            <v>11</v>
          </cell>
          <cell r="D19" t="str">
            <v>SHEYLA GABRIELA QUINTERO VILLAMIZAR</v>
          </cell>
        </row>
        <row r="20">
          <cell r="A20">
            <v>12</v>
          </cell>
          <cell r="D20" t="str">
            <v xml:space="preserve">JAIDY LINDSEY MOLINA MANZANO </v>
          </cell>
        </row>
        <row r="21">
          <cell r="A21">
            <v>13</v>
          </cell>
          <cell r="D21" t="str">
            <v>PAOLA PEREZ</v>
          </cell>
        </row>
        <row r="22">
          <cell r="A22">
            <v>14</v>
          </cell>
          <cell r="D22" t="str">
            <v>DANNA SOFIA YARURO MARTINEZ</v>
          </cell>
        </row>
        <row r="23">
          <cell r="A23">
            <v>15</v>
          </cell>
          <cell r="D23" t="str">
            <v>MARIA JOSE MALDONADO VEGA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>TAYLOR DANIEL PRATO SANCHEZ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3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CHARITH KATERINNE ROJAS BAUTISTA</v>
          </cell>
        </row>
        <row r="10">
          <cell r="A10">
            <v>1</v>
          </cell>
          <cell r="D10" t="str">
            <v>ORIANA VALERIA ORTEGA VALENCIA</v>
          </cell>
        </row>
        <row r="11">
          <cell r="A11">
            <v>2</v>
          </cell>
          <cell r="D11" t="str">
            <v>MARIA SOFIA NUÑEZ BOLAÑOS</v>
          </cell>
        </row>
        <row r="12">
          <cell r="A12">
            <v>2</v>
          </cell>
          <cell r="D12" t="str">
            <v>LUNA VALENTINA HINOJOSA BAYONA</v>
          </cell>
        </row>
        <row r="13">
          <cell r="A13">
            <v>3</v>
          </cell>
          <cell r="D13" t="str">
            <v xml:space="preserve">MAILYN VALERIA COBOS JAIMES </v>
          </cell>
        </row>
        <row r="14">
          <cell r="A14">
            <v>3</v>
          </cell>
          <cell r="D14" t="str">
            <v xml:space="preserve">KARLIANY GUTIÉRREZ </v>
          </cell>
        </row>
        <row r="15">
          <cell r="A15">
            <v>4</v>
          </cell>
          <cell r="D15" t="str">
            <v>MARIA ALEJANDRA LARGO HERNANDEZ</v>
          </cell>
        </row>
        <row r="16">
          <cell r="A16">
            <v>4</v>
          </cell>
          <cell r="D16" t="str">
            <v>SALOME SERRANO SANCHEZ</v>
          </cell>
        </row>
        <row r="17">
          <cell r="A17">
            <v>5</v>
          </cell>
          <cell r="D17" t="str">
            <v>YESLI LUISANA DONADO SÁNCHEZ</v>
          </cell>
        </row>
        <row r="18">
          <cell r="A18">
            <v>5</v>
          </cell>
          <cell r="D18" t="str">
            <v>ISABELA CASTRO AREVALO</v>
          </cell>
        </row>
        <row r="19">
          <cell r="A19">
            <v>6</v>
          </cell>
          <cell r="D19" t="str">
            <v>LUISA VALENTINA SANCHEZ MARQUEZ</v>
          </cell>
        </row>
        <row r="20">
          <cell r="A20">
            <v>6</v>
          </cell>
          <cell r="D20" t="str">
            <v xml:space="preserve">MARIA JOSE GARCIA GIRALDO </v>
          </cell>
        </row>
        <row r="21">
          <cell r="A21">
            <v>7</v>
          </cell>
          <cell r="D21" t="str">
            <v>VALERIA SEDANO JURADO</v>
          </cell>
        </row>
        <row r="22">
          <cell r="A22">
            <v>7</v>
          </cell>
          <cell r="D22" t="str">
            <v>GISELLE VALENTINA  RODRÍGUEZ DUARTE</v>
          </cell>
        </row>
        <row r="23">
          <cell r="A23">
            <v>8</v>
          </cell>
          <cell r="D23" t="str">
            <v xml:space="preserve">NORANY AGUILAR BALLESTEROS </v>
          </cell>
        </row>
        <row r="24">
          <cell r="A24">
            <v>8</v>
          </cell>
          <cell r="D24" t="str">
            <v>MARIA JOSE GALLO</v>
          </cell>
        </row>
        <row r="25">
          <cell r="A25">
            <v>9</v>
          </cell>
          <cell r="D25" t="str">
            <v>SHARON CRYSTAL RODRÍGUEZ PRADO</v>
          </cell>
        </row>
        <row r="26">
          <cell r="A26">
            <v>9</v>
          </cell>
          <cell r="D26" t="str">
            <v xml:space="preserve">HADE GISSEL ARIZA RODRIGUEZ </v>
          </cell>
        </row>
        <row r="27">
          <cell r="A27">
            <v>10</v>
          </cell>
          <cell r="D27" t="str">
            <v>ISABEL JULIANA PEDROZA LAGUADO</v>
          </cell>
        </row>
        <row r="28">
          <cell r="A28">
            <v>10</v>
          </cell>
          <cell r="D28" t="str">
            <v>NIKOL JULIANA RUIZ BARBOSA</v>
          </cell>
        </row>
        <row r="29">
          <cell r="A29">
            <v>11</v>
          </cell>
          <cell r="D29" t="str">
            <v>SARA SOFIA RANGEL JAUREGUI</v>
          </cell>
        </row>
        <row r="30">
          <cell r="A30">
            <v>11</v>
          </cell>
          <cell r="D30" t="str">
            <v xml:space="preserve">ARIANNE SOFIA PEÑA SUAREZ </v>
          </cell>
        </row>
        <row r="31">
          <cell r="A31">
            <v>12</v>
          </cell>
          <cell r="D31" t="str">
            <v>ALISSON SARIETH BENITEZ VALDERRAMA</v>
          </cell>
        </row>
        <row r="32">
          <cell r="A32">
            <v>12</v>
          </cell>
          <cell r="D32" t="str">
            <v>KENDRY VALENTINA CABALLERO CÁRDENAS</v>
          </cell>
        </row>
        <row r="33">
          <cell r="A33">
            <v>13</v>
          </cell>
          <cell r="D33" t="str">
            <v>JAIDY MICHEL BUSTAMANTE MARIN</v>
          </cell>
        </row>
        <row r="34">
          <cell r="A34">
            <v>13</v>
          </cell>
          <cell r="D34" t="str">
            <v xml:space="preserve">SARAI JOCABED RODRIGUEZ ALVARADO 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  <cell r="D59"/>
        </row>
        <row r="60">
          <cell r="A60"/>
        </row>
        <row r="61">
          <cell r="A61"/>
        </row>
      </sheetData>
      <sheetData sheetId="3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6"/>
      <sheetData sheetId="3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 xml:space="preserve">EYLIN CAMILA APARICIO ORTIZ </v>
          </cell>
        </row>
        <row r="12">
          <cell r="A12">
            <v>4</v>
          </cell>
          <cell r="D12" t="str">
            <v>SARA VALENTINA BONILLA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ANGELA MARIANA CERA RINCÓN</v>
          </cell>
        </row>
        <row r="15">
          <cell r="A15">
            <v>7</v>
          </cell>
          <cell r="D15" t="str">
            <v>LILIA ALTUVE</v>
          </cell>
        </row>
        <row r="16">
          <cell r="A16">
            <v>8</v>
          </cell>
          <cell r="D16" t="str">
            <v>SALOME MELLAO CHAPELLEZ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8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LUIS MONZON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9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ASHLEY SALOME GOMEZ CABRERA</v>
          </cell>
        </row>
        <row r="12">
          <cell r="A12">
            <v>4</v>
          </cell>
          <cell r="D12" t="str">
            <v>DULCE MARIA MORALES LOPEZ</v>
          </cell>
        </row>
        <row r="13">
          <cell r="A13">
            <v>5</v>
          </cell>
          <cell r="D13" t="str">
            <v>ANGELICA VARGAS MOLINA</v>
          </cell>
        </row>
        <row r="14">
          <cell r="A14">
            <v>6</v>
          </cell>
          <cell r="D14" t="str">
            <v>LOREN JULIANA CARRILLO CARRILLO</v>
          </cell>
        </row>
        <row r="15">
          <cell r="A15">
            <v>7</v>
          </cell>
          <cell r="D15" t="str">
            <v>ISABELA HERNANDEZ PEREZ</v>
          </cell>
        </row>
        <row r="16">
          <cell r="A16">
            <v>8</v>
          </cell>
          <cell r="D16" t="str">
            <v>EDSIMAR ROJAS</v>
          </cell>
        </row>
        <row r="17">
          <cell r="A17">
            <v>9</v>
          </cell>
          <cell r="D17" t="str">
            <v>ALLYSON DAYANI QUESADA CARVAJAL</v>
          </cell>
        </row>
        <row r="18">
          <cell r="A18">
            <v>10</v>
          </cell>
          <cell r="D18" t="str">
            <v>WENDY ITZEL CAICEDO CAMARGO</v>
          </cell>
        </row>
        <row r="19">
          <cell r="A19">
            <v>11</v>
          </cell>
          <cell r="D19" t="str">
            <v>MHIA ISABELLA BRAVO VIVAS</v>
          </cell>
        </row>
        <row r="20">
          <cell r="A20">
            <v>12</v>
          </cell>
          <cell r="D20" t="str">
            <v>JADE VALERYA ARENAS BOTIA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CAMILO MARQUEZ  CACUA</v>
          </cell>
        </row>
        <row r="11">
          <cell r="A11">
            <v>3</v>
          </cell>
          <cell r="D11" t="str">
            <v xml:space="preserve">SANTIAGO MALDONADO </v>
          </cell>
        </row>
        <row r="12">
          <cell r="A12">
            <v>4</v>
          </cell>
          <cell r="D12" t="str">
            <v>JUAN ALEJANDRO ACEVEDO RAMIREZ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JUAN FELIPE RANGEL OVALLE</v>
          </cell>
        </row>
        <row r="15">
          <cell r="A15">
            <v>7</v>
          </cell>
          <cell r="D15" t="str">
            <v>LEYNER RODOLFO PÉREZ SIERRA</v>
          </cell>
        </row>
        <row r="16">
          <cell r="A16">
            <v>8</v>
          </cell>
          <cell r="D16" t="str">
            <v>MIGUEL ANGEL BERMUDEZ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>NICOLLE ALEXANDRA RIVERA JURADO</v>
          </cell>
        </row>
        <row r="12">
          <cell r="A12">
            <v>4</v>
          </cell>
          <cell r="D12" t="str">
            <v>SALOME RAMOS LEON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>VELÚ ISABELA DÁLLEMAN LOTERO</v>
          </cell>
        </row>
        <row r="15">
          <cell r="A15">
            <v>7</v>
          </cell>
          <cell r="D15" t="str">
            <v xml:space="preserve">ANA CAMILA RODRIGUEZ CAMACHO </v>
          </cell>
        </row>
        <row r="16">
          <cell r="A16">
            <v>8</v>
          </cell>
          <cell r="D16" t="str">
            <v>LINDA VALENTINA HERNANDEZ TRUJILLO</v>
          </cell>
        </row>
        <row r="17">
          <cell r="A17">
            <v>9</v>
          </cell>
          <cell r="D17" t="str">
            <v>ANGIE CAMILA TARAZONA ROSAS</v>
          </cell>
        </row>
        <row r="18">
          <cell r="A18">
            <v>10</v>
          </cell>
          <cell r="D18" t="str">
            <v xml:space="preserve">SHARY DAYANNA PEÑARANDA JAIMES </v>
          </cell>
        </row>
        <row r="19">
          <cell r="A19">
            <v>11</v>
          </cell>
          <cell r="D19" t="str">
            <v>SHEYLA GABRIELA QUINTERO VILLAMIZAR</v>
          </cell>
        </row>
        <row r="20">
          <cell r="A20">
            <v>12</v>
          </cell>
          <cell r="D20" t="str">
            <v>MARIA JOSE MALDONADO VEGA</v>
          </cell>
        </row>
        <row r="21">
          <cell r="A21">
            <v>13</v>
          </cell>
          <cell r="D21" t="str">
            <v xml:space="preserve">JAIDY LINDSEY MOLINA MANZANO 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SHARMIR  DAZA PORTILLA</v>
          </cell>
        </row>
        <row r="12">
          <cell r="A12">
            <v>4</v>
          </cell>
          <cell r="D12" t="str">
            <v>OBETH SEBASTIAN RAMIREZ CABRERA</v>
          </cell>
        </row>
        <row r="13">
          <cell r="A13">
            <v>5</v>
          </cell>
          <cell r="D13" t="str">
            <v>DILAN JAEL VELASCO BACCA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ORIANA VALERIA ORTEGA VALENCIA</v>
          </cell>
        </row>
        <row r="10">
          <cell r="A10">
            <v>2</v>
          </cell>
          <cell r="D10" t="str">
            <v xml:space="preserve">MAILYN VALERIA COBOS JAIMES </v>
          </cell>
        </row>
        <row r="11">
          <cell r="A11">
            <v>3</v>
          </cell>
          <cell r="D11" t="str">
            <v xml:space="preserve">MARIA JOSE GARCIA GIRALDO </v>
          </cell>
        </row>
        <row r="12">
          <cell r="A12">
            <v>4</v>
          </cell>
          <cell r="D12" t="str">
            <v>NIKOL JULIANA RUIZ BARBOSA</v>
          </cell>
        </row>
        <row r="13">
          <cell r="A13">
            <v>5</v>
          </cell>
          <cell r="D13" t="str">
            <v>LUNA VALENTINA HINOJOSA BAYONA</v>
          </cell>
        </row>
        <row r="14">
          <cell r="A14">
            <v>6</v>
          </cell>
          <cell r="D14" t="str">
            <v>CHARITH KATERINNE ROJAS BAUTISTA</v>
          </cell>
        </row>
        <row r="15">
          <cell r="A15">
            <v>7</v>
          </cell>
          <cell r="D15" t="str">
            <v>VALERIA SEDANO JURADO</v>
          </cell>
        </row>
        <row r="16">
          <cell r="A16">
            <v>8</v>
          </cell>
          <cell r="D16" t="str">
            <v>MARIA SOFIA NUÑEZ BOLAÑOS</v>
          </cell>
        </row>
        <row r="17">
          <cell r="A17">
            <v>9</v>
          </cell>
          <cell r="D17" t="str">
            <v>SALOME SERRANO SANCHEZ</v>
          </cell>
        </row>
        <row r="18">
          <cell r="A18">
            <v>10</v>
          </cell>
          <cell r="D18" t="str">
            <v>JAIDY MICHEL BUSTAMANTE MARIN</v>
          </cell>
        </row>
        <row r="19">
          <cell r="A19">
            <v>11</v>
          </cell>
          <cell r="D19" t="str">
            <v xml:space="preserve">KARLIANY GUTIÉRREZ </v>
          </cell>
        </row>
        <row r="20">
          <cell r="A20">
            <v>12</v>
          </cell>
          <cell r="D20" t="str">
            <v>MARIA JOSE GALLO</v>
          </cell>
        </row>
        <row r="21">
          <cell r="A21">
            <v>13</v>
          </cell>
          <cell r="D21" t="str">
            <v>GISELLE VALENTINA  RODRÍGUEZ DUARTE</v>
          </cell>
        </row>
        <row r="22">
          <cell r="A22">
            <v>14</v>
          </cell>
          <cell r="D22" t="str">
            <v>MARIA ALEJANDRA LARGO HERNANDEZ</v>
          </cell>
        </row>
        <row r="23">
          <cell r="A23">
            <v>15</v>
          </cell>
          <cell r="D23" t="str">
            <v>ISABELA CASTRO AREVALO</v>
          </cell>
        </row>
        <row r="24">
          <cell r="A24">
            <v>16</v>
          </cell>
          <cell r="D24" t="str">
            <v>KENDRY VALENTINA CABALLERO CÁRDENAS</v>
          </cell>
        </row>
        <row r="25">
          <cell r="A25">
            <v>17</v>
          </cell>
          <cell r="D25" t="str">
            <v>LUISA VALENTINA SANCHEZ MARQUEZ</v>
          </cell>
        </row>
        <row r="26">
          <cell r="A26">
            <v>18</v>
          </cell>
          <cell r="D26" t="str">
            <v>ISABEL JULIANA PEDROZA LAGUADO</v>
          </cell>
        </row>
        <row r="27">
          <cell r="A27">
            <v>19</v>
          </cell>
          <cell r="D27" t="str">
            <v>YESLI LUISANA DONADO SÁNCHEZ</v>
          </cell>
        </row>
        <row r="28">
          <cell r="A28">
            <v>20</v>
          </cell>
          <cell r="D28" t="str">
            <v xml:space="preserve">ARIANNE SOFIA PEÑA SUAREZ </v>
          </cell>
        </row>
        <row r="29">
          <cell r="A29">
            <v>21</v>
          </cell>
          <cell r="D29" t="str">
            <v xml:space="preserve">NORANY AGUILAR BALLESTEROS </v>
          </cell>
        </row>
        <row r="30">
          <cell r="A30">
            <v>22</v>
          </cell>
          <cell r="D30" t="str">
            <v xml:space="preserve">HADE GISSEL ARIZA RODRIGUEZ </v>
          </cell>
        </row>
        <row r="31">
          <cell r="A31">
            <v>23</v>
          </cell>
          <cell r="D31" t="str">
            <v>SARA SOFIA RANGEL JAUREGUI</v>
          </cell>
        </row>
        <row r="32">
          <cell r="A32">
            <v>24</v>
          </cell>
          <cell r="D32" t="str">
            <v>LOREN SOFIA GOMEZ PIMIENTO</v>
          </cell>
        </row>
        <row r="33">
          <cell r="A33">
            <v>25</v>
          </cell>
          <cell r="D33" t="str">
            <v xml:space="preserve">SARAI JOCABED RODRIGUEZ ALVARADO </v>
          </cell>
        </row>
        <row r="34">
          <cell r="A34">
            <v>26</v>
          </cell>
          <cell r="D34" t="str">
            <v>ALISSON SARIETH BENITEZ VALDERRAMA</v>
          </cell>
        </row>
        <row r="35">
          <cell r="A35">
            <v>27</v>
          </cell>
          <cell r="D35" t="e">
            <v>#N/A</v>
          </cell>
        </row>
        <row r="36">
          <cell r="A36">
            <v>15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16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17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18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19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20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21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22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23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24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25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26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  <row r="67">
          <cell r="D67">
            <v>0</v>
          </cell>
        </row>
      </sheetData>
      <sheetData sheetId="45"/>
      <sheetData sheetId="4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 xml:space="preserve">EYLIN CAMILA APARICIO ORTIZ </v>
          </cell>
        </row>
        <row r="12">
          <cell r="A12">
            <v>4</v>
          </cell>
          <cell r="D12" t="str">
            <v>SARA VALENTINA BONILLA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ANGELA MARIANA CERA RINCÓN</v>
          </cell>
        </row>
        <row r="15">
          <cell r="A15">
            <v>7</v>
          </cell>
          <cell r="D15" t="str">
            <v>LILIA ALTUVE</v>
          </cell>
        </row>
        <row r="16">
          <cell r="A16">
            <v>8</v>
          </cell>
          <cell r="D16" t="str">
            <v>SALOME MELLAO CHAPELLEZ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LUIS MONZON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8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LOREN JULIANA CARRILLO CARRILLO</v>
          </cell>
        </row>
        <row r="12">
          <cell r="A12">
            <v>4</v>
          </cell>
          <cell r="D12" t="str">
            <v>ANGELICA VARGAS MOLINA</v>
          </cell>
        </row>
        <row r="13">
          <cell r="A13">
            <v>5</v>
          </cell>
          <cell r="D13" t="str">
            <v>WENDY ITZEL CAICEDO CAMARGO</v>
          </cell>
        </row>
        <row r="14">
          <cell r="A14">
            <v>6</v>
          </cell>
          <cell r="D14" t="str">
            <v>ASHLEY SALOME GOMEZ CABRERA</v>
          </cell>
        </row>
        <row r="15">
          <cell r="A15">
            <v>7</v>
          </cell>
          <cell r="D15" t="str">
            <v>DULCE MARIA MORALES LOPEZ</v>
          </cell>
        </row>
        <row r="16">
          <cell r="A16">
            <v>8</v>
          </cell>
          <cell r="D16" t="str">
            <v>EDSIMAR ROJAS</v>
          </cell>
        </row>
        <row r="17">
          <cell r="A17">
            <v>9</v>
          </cell>
          <cell r="D17" t="str">
            <v>ISABELA HERNANDEZ PEREZ</v>
          </cell>
        </row>
        <row r="18">
          <cell r="A18">
            <v>10</v>
          </cell>
          <cell r="D18" t="str">
            <v>JADE VALERYA ARENAS BOTIA</v>
          </cell>
        </row>
        <row r="19">
          <cell r="A19">
            <v>11</v>
          </cell>
          <cell r="D19" t="str">
            <v>ALLYSON DAYANI QUESADA CARVAJAL</v>
          </cell>
        </row>
        <row r="20">
          <cell r="A20">
            <v>12</v>
          </cell>
          <cell r="D20" t="str">
            <v>MHIA ISABELLA BRAVO VIVAS</v>
          </cell>
        </row>
        <row r="21">
          <cell r="A21">
            <v>13</v>
          </cell>
          <cell r="D21" t="str">
            <v>ISABELA RIOS BENAVIDES</v>
          </cell>
        </row>
        <row r="22">
          <cell r="A22">
            <v>14</v>
          </cell>
          <cell r="D22" t="str">
            <v>NIA ISABELLA LIZCANO TORRES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9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CAMILO MARQUEZ  CACUA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JUAN FELIPE RANGEL OVALLE</v>
          </cell>
        </row>
        <row r="14">
          <cell r="A14">
            <v>6</v>
          </cell>
          <cell r="D14" t="str">
            <v xml:space="preserve">SANTIAGO MALDONADO </v>
          </cell>
        </row>
        <row r="15">
          <cell r="A15">
            <v>7</v>
          </cell>
          <cell r="D15" t="str">
            <v>LEYNER RODOLFO PÉREZ SIERRA</v>
          </cell>
        </row>
        <row r="16">
          <cell r="A16">
            <v>8</v>
          </cell>
          <cell r="D16" t="str">
            <v>MIGUEL ANGEL BERMUDEZ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>LINDA VALENTINA HERNANDEZ TRUJILLO</v>
          </cell>
        </row>
        <row r="12">
          <cell r="A12">
            <v>4</v>
          </cell>
          <cell r="D12" t="str">
            <v>SALOME RAMOS LEON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>VELÚ ISABELA DÁLLEMAN LOTERO</v>
          </cell>
        </row>
        <row r="15">
          <cell r="A15">
            <v>7</v>
          </cell>
          <cell r="D15" t="str">
            <v>NICOLLE ALEXANDRA RIVERA JURADO</v>
          </cell>
        </row>
        <row r="16">
          <cell r="A16">
            <v>8</v>
          </cell>
          <cell r="D16" t="str">
            <v xml:space="preserve">ANA CAMILA RODRIGUEZ CAMACHO </v>
          </cell>
        </row>
        <row r="17">
          <cell r="A17">
            <v>9</v>
          </cell>
          <cell r="D17" t="str">
            <v xml:space="preserve">SHARY DAYANNA PEÑARANDA JAIMES </v>
          </cell>
        </row>
        <row r="18">
          <cell r="A18">
            <v>10</v>
          </cell>
          <cell r="D18" t="str">
            <v>SHEYLA GABRIELA QUINTERO VILLAMIZAR</v>
          </cell>
        </row>
        <row r="19">
          <cell r="A19">
            <v>11</v>
          </cell>
          <cell r="D19" t="str">
            <v xml:space="preserve">JAIDY LINDSEY MOLINA MANZANO </v>
          </cell>
        </row>
        <row r="20">
          <cell r="A20">
            <v>12</v>
          </cell>
          <cell r="D20" t="str">
            <v>DANNA SOFIA YARURO MARTINEZ</v>
          </cell>
        </row>
        <row r="21">
          <cell r="A21">
            <v>13</v>
          </cell>
          <cell r="D21" t="str">
            <v>ANGIE CAMILA TARAZONA ROSAS</v>
          </cell>
        </row>
        <row r="22">
          <cell r="A22">
            <v>14</v>
          </cell>
          <cell r="D22" t="str">
            <v>PAOLA PEREZ</v>
          </cell>
        </row>
        <row r="23">
          <cell r="A23">
            <v>15</v>
          </cell>
          <cell r="D23" t="str">
            <v>MARIA JOSE MALDONADO VEGA</v>
          </cell>
        </row>
        <row r="24">
          <cell r="A24">
            <v>8</v>
          </cell>
          <cell r="D24" t="e">
            <v>#N/A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11</v>
          </cell>
          <cell r="D29" t="e">
            <v>#N/A</v>
          </cell>
        </row>
        <row r="30">
          <cell r="A30">
            <v>11</v>
          </cell>
          <cell r="D30" t="e">
            <v>#N/A</v>
          </cell>
        </row>
        <row r="31">
          <cell r="A31">
            <v>12</v>
          </cell>
          <cell r="D31" t="e">
            <v>#N/A</v>
          </cell>
        </row>
        <row r="32">
          <cell r="A32">
            <v>12</v>
          </cell>
          <cell r="D32" t="e">
            <v>#N/A</v>
          </cell>
        </row>
        <row r="33">
          <cell r="A33">
            <v>13</v>
          </cell>
          <cell r="D33" t="e">
            <v>#N/A</v>
          </cell>
        </row>
        <row r="34">
          <cell r="A34">
            <v>13</v>
          </cell>
          <cell r="D34" t="e">
            <v>#N/A</v>
          </cell>
        </row>
        <row r="35">
          <cell r="A35" t="str">
            <v xml:space="preserve">  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OBETH SEBASTIAN RAMIREZ CABRERA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ORIANA VALERIA ORTEGA VALENCIA</v>
          </cell>
        </row>
        <row r="10">
          <cell r="A10">
            <v>1</v>
          </cell>
          <cell r="D10" t="str">
            <v>CHARITH KATERINNE ROJAS BAUTISTA</v>
          </cell>
        </row>
        <row r="11">
          <cell r="A11">
            <v>2</v>
          </cell>
          <cell r="D11" t="str">
            <v xml:space="preserve">KARLIANY GUTIÉRREZ </v>
          </cell>
        </row>
        <row r="12">
          <cell r="A12">
            <v>2</v>
          </cell>
          <cell r="D12" t="str">
            <v>VALERIA SEDANO JURADO</v>
          </cell>
        </row>
        <row r="13">
          <cell r="A13">
            <v>3</v>
          </cell>
          <cell r="D13" t="str">
            <v>LUNA VALENTINA HINOJOSA BAYONA</v>
          </cell>
        </row>
        <row r="14">
          <cell r="A14">
            <v>3</v>
          </cell>
          <cell r="D14" t="str">
            <v xml:space="preserve">MAILYN VALERIA COBOS JAIMES </v>
          </cell>
        </row>
        <row r="15">
          <cell r="A15">
            <v>4</v>
          </cell>
          <cell r="D15" t="str">
            <v>MARIA SOFIA NUÑEZ BOLAÑOS</v>
          </cell>
        </row>
        <row r="16">
          <cell r="A16">
            <v>4</v>
          </cell>
          <cell r="D16" t="str">
            <v>ISABELA CASTRO AREVALO</v>
          </cell>
        </row>
        <row r="17">
          <cell r="A17">
            <v>5</v>
          </cell>
          <cell r="D17" t="str">
            <v>YESLI LUISANA DONADO SÁNCHEZ</v>
          </cell>
        </row>
        <row r="18">
          <cell r="A18">
            <v>5</v>
          </cell>
          <cell r="D18" t="str">
            <v>GISELLE VALENTINA  RODRÍGUEZ DUARTE</v>
          </cell>
        </row>
        <row r="19">
          <cell r="A19">
            <v>6</v>
          </cell>
          <cell r="D19" t="str">
            <v>LUISA VALENTINA SANCHEZ MARQUEZ</v>
          </cell>
        </row>
        <row r="20">
          <cell r="A20">
            <v>6</v>
          </cell>
          <cell r="D20" t="str">
            <v xml:space="preserve">MARIA JOSE GARCIA GIRALDO </v>
          </cell>
        </row>
        <row r="21">
          <cell r="A21">
            <v>7</v>
          </cell>
          <cell r="D21" t="str">
            <v>MARIA ALEJANDRA LARGO HERNANDEZ</v>
          </cell>
        </row>
        <row r="22">
          <cell r="A22">
            <v>7</v>
          </cell>
          <cell r="D22" t="str">
            <v>NIKOL JULIANA RUIZ BARBOSA</v>
          </cell>
        </row>
        <row r="23">
          <cell r="A23">
            <v>8</v>
          </cell>
          <cell r="D23" t="str">
            <v>SHARON CRYSTAL RODRÍGUEZ PRADO</v>
          </cell>
        </row>
        <row r="24">
          <cell r="A24">
            <v>8</v>
          </cell>
          <cell r="D24" t="str">
            <v>SALOME SERRANO SANCHEZ</v>
          </cell>
        </row>
        <row r="25">
          <cell r="A25">
            <v>9</v>
          </cell>
          <cell r="D25" t="str">
            <v>ALISSON SARIETH BENITEZ VALDERRAMA</v>
          </cell>
        </row>
        <row r="26">
          <cell r="A26">
            <v>9</v>
          </cell>
          <cell r="D26" t="str">
            <v xml:space="preserve">HADE GISSEL ARIZA RODRIGUEZ </v>
          </cell>
        </row>
        <row r="27">
          <cell r="A27">
            <v>10</v>
          </cell>
          <cell r="D27" t="str">
            <v>SARA SOFIA RANGEL JAUREGUI</v>
          </cell>
        </row>
        <row r="28">
          <cell r="A28">
            <v>10</v>
          </cell>
          <cell r="D28" t="str">
            <v xml:space="preserve">ARIANNE SOFIA PEÑA SUAREZ </v>
          </cell>
        </row>
        <row r="29">
          <cell r="A29">
            <v>11</v>
          </cell>
          <cell r="D29" t="str">
            <v xml:space="preserve">NORANY AGUILAR BALLESTEROS </v>
          </cell>
        </row>
        <row r="30">
          <cell r="A30">
            <v>11</v>
          </cell>
          <cell r="D30" t="str">
            <v>LOREN SOFIA GOMEZ PIMIENTO</v>
          </cell>
        </row>
        <row r="31">
          <cell r="A31">
            <v>12</v>
          </cell>
          <cell r="D31" t="str">
            <v xml:space="preserve">SARAI JOCABED RODRIGUEZ ALVARADO </v>
          </cell>
        </row>
        <row r="32">
          <cell r="A32">
            <v>12</v>
          </cell>
          <cell r="D32" t="str">
            <v>KENDRY VALENTINA CABALLERO CÁRDENAS</v>
          </cell>
        </row>
        <row r="33">
          <cell r="A33">
            <v>13</v>
          </cell>
          <cell r="D33" t="str">
            <v>ISABEL JULIANA PEDROZA LAGUADO</v>
          </cell>
        </row>
        <row r="34">
          <cell r="A34">
            <v>13</v>
          </cell>
          <cell r="D34" t="str">
            <v>JAIDY MICHEL BUSTAMANTE MARIN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>NICOLAS MORA MORALES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1">
          <cell r="A1" t="str">
            <v>IV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FEBRERO 4 AL 5 DE 2022</v>
          </cell>
          <cell r="B4"/>
        </row>
        <row r="5">
          <cell r="A5"/>
          <cell r="B5"/>
        </row>
        <row r="6">
          <cell r="A6" t="str">
            <v>MENORES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SKATE SPEED</v>
          </cell>
        </row>
        <row r="12">
          <cell r="A12">
            <v>4</v>
          </cell>
          <cell r="B12" t="str">
            <v>COMFANORTE</v>
          </cell>
        </row>
        <row r="13">
          <cell r="A13">
            <v>5</v>
          </cell>
          <cell r="B13" t="str">
            <v>NORTE PATIN</v>
          </cell>
        </row>
        <row r="14">
          <cell r="A14">
            <v>6</v>
          </cell>
          <cell r="B14" t="str">
            <v>TIGRES EN LINEA</v>
          </cell>
        </row>
        <row r="15">
          <cell r="A15">
            <v>7</v>
          </cell>
          <cell r="B15" t="str">
            <v>WINNERS</v>
          </cell>
        </row>
        <row r="16">
          <cell r="A16">
            <v>8</v>
          </cell>
          <cell r="B16" t="str">
            <v>ROLLER ATALAYA</v>
          </cell>
        </row>
        <row r="17">
          <cell r="A17">
            <v>9</v>
          </cell>
          <cell r="B17" t="str">
            <v>RAPIDOS Y FURIOSOS</v>
          </cell>
        </row>
        <row r="18">
          <cell r="A18">
            <v>10</v>
          </cell>
          <cell r="B18" t="str">
            <v>COMUNEROS EN LINEA</v>
          </cell>
        </row>
        <row r="19">
          <cell r="A19">
            <v>11</v>
          </cell>
          <cell r="B19" t="str">
            <v>TITANS SKATE</v>
          </cell>
        </row>
        <row r="20">
          <cell r="A20">
            <v>12</v>
          </cell>
          <cell r="B20" t="str">
            <v>REAL JUEGO LIMPIO</v>
          </cell>
        </row>
        <row r="21">
          <cell r="A21">
            <v>13</v>
          </cell>
          <cell r="B21" t="str">
            <v>NEW POWER SKATE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ICPT BARINAS</v>
          </cell>
        </row>
        <row r="24">
          <cell r="A24">
            <v>16</v>
          </cell>
          <cell r="B24" t="str">
            <v>CORRECAMINOS EP</v>
          </cell>
        </row>
        <row r="25">
          <cell r="A25">
            <v>17</v>
          </cell>
          <cell r="B25" t="str">
            <v>SKATE ELITE</v>
          </cell>
        </row>
        <row r="26">
          <cell r="A26">
            <v>18</v>
          </cell>
          <cell r="B26" t="str">
            <v>RUEDAS DEL NORTE</v>
          </cell>
        </row>
        <row r="27">
          <cell r="A27">
            <v>19</v>
          </cell>
          <cell r="B27" t="str">
            <v>PUMAS SOBRE RUEDAS</v>
          </cell>
        </row>
        <row r="28">
          <cell r="A28">
            <v>20</v>
          </cell>
          <cell r="B28" t="str">
            <v>NORTH SKATE</v>
          </cell>
        </row>
        <row r="29">
          <cell r="A29">
            <v>21</v>
          </cell>
          <cell r="B29" t="str">
            <v>BARINAS EN LINEA</v>
          </cell>
        </row>
        <row r="30">
          <cell r="A30">
            <v>22</v>
          </cell>
          <cell r="B30" t="str">
            <v>INVITADO</v>
          </cell>
        </row>
        <row r="31">
          <cell r="A31">
            <v>23</v>
          </cell>
          <cell r="B31" t="str">
            <v>SKATLIFE</v>
          </cell>
        </row>
        <row r="32">
          <cell r="A32">
            <v>24</v>
          </cell>
          <cell r="B32" t="str">
            <v>FLASH STAR</v>
          </cell>
        </row>
        <row r="33">
          <cell r="A33">
            <v>25</v>
          </cell>
          <cell r="B33" t="str">
            <v>LOS TITANES</v>
          </cell>
        </row>
        <row r="34">
          <cell r="A34">
            <v>26</v>
          </cell>
          <cell r="B34" t="str">
            <v>MAYE SKATE</v>
          </cell>
        </row>
        <row r="35">
          <cell r="A35">
            <v>27</v>
          </cell>
          <cell r="B35" t="str">
            <v>OCAÑA SOBRE RUEDAS</v>
          </cell>
        </row>
        <row r="36">
          <cell r="A36">
            <v>28</v>
          </cell>
          <cell r="B36" t="str">
            <v>OLIMPICOS</v>
          </cell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63"/>
      <sheetData sheetId="64"/>
      <sheetData sheetId="65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TANIA ISABELLA LEAL CARREÑO</v>
          </cell>
        </row>
        <row r="10">
          <cell r="A10">
            <v>2</v>
          </cell>
          <cell r="E10" t="str">
            <v>DANA MICHELL ROLON SILVA</v>
          </cell>
        </row>
        <row r="11">
          <cell r="A11">
            <v>3</v>
          </cell>
          <cell r="E11" t="str">
            <v>DANNA ISABELLA FOSSI VALENZUELA</v>
          </cell>
        </row>
        <row r="12">
          <cell r="A12">
            <v>4</v>
          </cell>
          <cell r="E12" t="str">
            <v xml:space="preserve">MAILLIW ISABELLA ROJAS CASTELLANOS </v>
          </cell>
        </row>
        <row r="13">
          <cell r="A13">
            <v>5</v>
          </cell>
          <cell r="E13" t="str">
            <v>DANNA KAMILA ROJAS BLANCO</v>
          </cell>
        </row>
        <row r="14">
          <cell r="A14">
            <v>6</v>
          </cell>
          <cell r="E14" t="str">
            <v>SARA MARCELA SALCEDO MOLINA</v>
          </cell>
        </row>
        <row r="15">
          <cell r="A15">
            <v>7</v>
          </cell>
          <cell r="E15" t="str">
            <v>LAURA MICHEL RAMIREZ BOTELLO</v>
          </cell>
        </row>
        <row r="16">
          <cell r="A16">
            <v>8</v>
          </cell>
          <cell r="E16" t="str">
            <v xml:space="preserve">MARIA PAULA PEREZ URIBE </v>
          </cell>
        </row>
        <row r="17">
          <cell r="A17">
            <v>9</v>
          </cell>
          <cell r="E17" t="str">
            <v>ISABELLA DE LOS ANGELES RUIZ LAGOS</v>
          </cell>
        </row>
        <row r="18">
          <cell r="A18">
            <v>10</v>
          </cell>
          <cell r="E18" t="str">
            <v xml:space="preserve">VALERY SIMONEY SANCHEZ MORA </v>
          </cell>
        </row>
        <row r="19">
          <cell r="A19">
            <v>11</v>
          </cell>
          <cell r="E19" t="str">
            <v>LAURA VALENTINA SEPULVEDA GARCÍA</v>
          </cell>
        </row>
        <row r="20">
          <cell r="A20">
            <v>12</v>
          </cell>
          <cell r="E20" t="str">
            <v>MELANY FERNANDA LÓPEZ GARCÍA</v>
          </cell>
        </row>
        <row r="21">
          <cell r="A21">
            <v>13</v>
          </cell>
          <cell r="E21" t="str">
            <v>VALERY ALEXANDRA ARIAS RINCON</v>
          </cell>
        </row>
        <row r="22">
          <cell r="A22">
            <v>14</v>
          </cell>
          <cell r="E22" t="str">
            <v>SHELSY THALIANA PITA BERMUDEZ</v>
          </cell>
        </row>
        <row r="23">
          <cell r="A23">
            <v>15</v>
          </cell>
          <cell r="E23" t="str">
            <v>ALYSSON ANDREA SÁNCHEZ ANGEL</v>
          </cell>
        </row>
        <row r="24">
          <cell r="A24">
            <v>16</v>
          </cell>
          <cell r="E24" t="str">
            <v>JEIMAR GUILLEN</v>
          </cell>
        </row>
        <row r="25">
          <cell r="A25">
            <v>17</v>
          </cell>
          <cell r="E25" t="str">
            <v>ARANHZA CASTELLANOS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6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str">
            <v>JUAN SEBASTIAN GALLARDO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7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NICOL VALERIA BERNAL BLANCO</v>
          </cell>
        </row>
        <row r="11">
          <cell r="A11">
            <v>3</v>
          </cell>
          <cell r="E11" t="str">
            <v>NICOL ANGELICA ÑAÑEZ DELGADO</v>
          </cell>
        </row>
        <row r="12">
          <cell r="A12">
            <v>4</v>
          </cell>
          <cell r="E12" t="str">
            <v>CHARLY ALVIAREZ</v>
          </cell>
        </row>
        <row r="13">
          <cell r="A13">
            <v>5</v>
          </cell>
          <cell r="E13" t="str">
            <v>SARA SOFIA GAMBOA DIAZ</v>
          </cell>
        </row>
        <row r="14">
          <cell r="A14">
            <v>6</v>
          </cell>
          <cell r="E14" t="str">
            <v>LAGOS ESCALANTE JENNIFER ALEJANDRA</v>
          </cell>
        </row>
        <row r="15">
          <cell r="A15">
            <v>7</v>
          </cell>
          <cell r="E15" t="str">
            <v>NAHIOMY HERNÁNDEZ</v>
          </cell>
        </row>
        <row r="16">
          <cell r="A16">
            <v>8</v>
          </cell>
          <cell r="E16" t="str">
            <v>KEILY RODRÍGUEZ</v>
          </cell>
        </row>
        <row r="17">
          <cell r="A17">
            <v>9</v>
          </cell>
          <cell r="E17" t="str">
            <v>YICEL DAYANA MAYORGA GAVIRIA</v>
          </cell>
        </row>
        <row r="18">
          <cell r="A18">
            <v>10</v>
          </cell>
          <cell r="E18" t="str">
            <v>VARELY VARELA FERNANDEZ</v>
          </cell>
        </row>
        <row r="19">
          <cell r="A19">
            <v>11</v>
          </cell>
          <cell r="E19" t="str">
            <v>MARIA JULIHEL LOMANTO GALVIS</v>
          </cell>
        </row>
        <row r="20">
          <cell r="A20">
            <v>12</v>
          </cell>
          <cell r="E20" t="str">
            <v>GREICY GISELLE ORTEGA RAMIREZ</v>
          </cell>
        </row>
        <row r="21">
          <cell r="A21">
            <v>13</v>
          </cell>
          <cell r="E21" t="str">
            <v xml:space="preserve">NESLY LIZETH RIVERA ZAPATA </v>
          </cell>
        </row>
        <row r="22">
          <cell r="A22">
            <v>14</v>
          </cell>
          <cell r="E22" t="str">
            <v>MARIA GABRIELA BARBOSA ANGARITA</v>
          </cell>
        </row>
        <row r="23">
          <cell r="A23">
            <v>15</v>
          </cell>
          <cell r="E23" t="str">
            <v>MAILYN GERALDIN GOMEZ TRUJILLO</v>
          </cell>
        </row>
        <row r="24">
          <cell r="A24">
            <v>16</v>
          </cell>
          <cell r="E24" t="str">
            <v>DARLY JACOME</v>
          </cell>
        </row>
        <row r="25">
          <cell r="A25">
            <v>17</v>
          </cell>
          <cell r="E25" t="str">
            <v xml:space="preserve">HIMARA DELGADO RODELO </v>
          </cell>
        </row>
        <row r="26">
          <cell r="A26">
            <v>18</v>
          </cell>
          <cell r="E26" t="str">
            <v xml:space="preserve">ANDRY YISNARY MENA VILLAMIZAR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68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JAVIER EDUARDO ALFONSO PALACIOS</v>
          </cell>
        </row>
        <row r="11">
          <cell r="A11">
            <v>3</v>
          </cell>
          <cell r="D11" t="str">
            <v>JUAN CAMILO CABRERA MORALES</v>
          </cell>
        </row>
        <row r="12">
          <cell r="A12">
            <v>4</v>
          </cell>
          <cell r="D12" t="str">
            <v>SEBASTIAN FORERO CHACON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9">
        <row r="1">
          <cell r="A1" t="str">
            <v>IV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FEBRERO 4 AL 5 DE 2022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MARIA FERNANDA MONTAÑEZ RODRIGUEZ</v>
          </cell>
        </row>
        <row r="10">
          <cell r="A10">
            <v>2</v>
          </cell>
          <cell r="F10" t="str">
            <v>JOSELIN VELÁSQUEZ</v>
          </cell>
        </row>
        <row r="11">
          <cell r="A11">
            <v>2</v>
          </cell>
          <cell r="F11" t="str">
            <v>ASHLY  KATHERIN VARELA ARIAS</v>
          </cell>
        </row>
        <row r="12">
          <cell r="A12">
            <v>4</v>
          </cell>
          <cell r="F12" t="str">
            <v>ISABELLA ZAPATA LOPEZ</v>
          </cell>
        </row>
        <row r="13">
          <cell r="A13">
            <v>5</v>
          </cell>
          <cell r="F13" t="str">
            <v>YICETH JULIANA VILLAMIZAR OVIEDO</v>
          </cell>
        </row>
        <row r="14">
          <cell r="A14">
            <v>6</v>
          </cell>
          <cell r="F14" t="str">
            <v>VALERIE SOFIA CARRASQUILLA MARTINEZ</v>
          </cell>
        </row>
        <row r="15">
          <cell r="A15">
            <v>7</v>
          </cell>
          <cell r="F15" t="str">
            <v>NATALIA LEAL PABON</v>
          </cell>
        </row>
        <row r="16">
          <cell r="A16">
            <v>8</v>
          </cell>
          <cell r="F16" t="str">
            <v xml:space="preserve">LINA PAOLA CRUCES RUBIANO </v>
          </cell>
        </row>
        <row r="17">
          <cell r="A17">
            <v>9</v>
          </cell>
          <cell r="F17" t="str">
            <v>SARA SOFIA ANGARITA RIVERA</v>
          </cell>
        </row>
        <row r="18">
          <cell r="A18">
            <v>10</v>
          </cell>
          <cell r="F18" t="str">
            <v>ANNY VALERIA JAIMES URBINA</v>
          </cell>
        </row>
        <row r="19">
          <cell r="A19">
            <v>11</v>
          </cell>
          <cell r="F19" t="str">
            <v xml:space="preserve">LAURA SOFIA BLANCO HERNANDEZ </v>
          </cell>
        </row>
        <row r="20">
          <cell r="A20">
            <v>12</v>
          </cell>
          <cell r="F20" t="str">
            <v>ALBARRACIN MORENO SOFIA ISABELLA</v>
          </cell>
        </row>
        <row r="21">
          <cell r="A21">
            <v>13</v>
          </cell>
          <cell r="F21" t="str">
            <v>ALEXANDRA FLOREZ HINESTROZA</v>
          </cell>
        </row>
        <row r="22">
          <cell r="A22">
            <v>14</v>
          </cell>
          <cell r="F22" t="str">
            <v xml:space="preserve">JOSYMAR ALEXANDRA NIETO QUINTERO 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7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1"/>
      <sheetData sheetId="7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 xml:space="preserve">MAILLIW ISABELLA ROJAS CASTELLANOS </v>
          </cell>
        </row>
        <row r="11">
          <cell r="A11">
            <v>3</v>
          </cell>
          <cell r="D11" t="str">
            <v>TANIA ISABELLA LEAL CARREÑO</v>
          </cell>
        </row>
        <row r="12">
          <cell r="A12">
            <v>4</v>
          </cell>
          <cell r="D12" t="str">
            <v>DANNA KAMILA ROJAS BLANCO</v>
          </cell>
        </row>
        <row r="13">
          <cell r="A13">
            <v>5</v>
          </cell>
          <cell r="D13" t="str">
            <v>VALERY ALEXANDRA ARIAS RINCON</v>
          </cell>
        </row>
        <row r="14">
          <cell r="A14">
            <v>6</v>
          </cell>
          <cell r="D14" t="str">
            <v>LAURA MICHEL RAMIREZ BOTELLO</v>
          </cell>
        </row>
        <row r="15">
          <cell r="A15">
            <v>7</v>
          </cell>
          <cell r="D15" t="str">
            <v>SARA MARCELA SALCEDO MOLINA</v>
          </cell>
        </row>
        <row r="16">
          <cell r="A16">
            <v>8</v>
          </cell>
          <cell r="D16" t="str">
            <v xml:space="preserve">MARIA PAULA PEREZ URIBE </v>
          </cell>
        </row>
        <row r="17">
          <cell r="A17">
            <v>9</v>
          </cell>
          <cell r="D17" t="str">
            <v>DANNA ISABELLA FOSSI VALENZUELA</v>
          </cell>
        </row>
        <row r="18">
          <cell r="A18">
            <v>10</v>
          </cell>
          <cell r="D18" t="str">
            <v>ISABELLA DE LOS ANGELES RUIZ LAGOS</v>
          </cell>
        </row>
        <row r="19">
          <cell r="A19">
            <v>11</v>
          </cell>
          <cell r="D19" t="str">
            <v>ALYSSON ANDREA SÁNCHEZ ANGEL</v>
          </cell>
        </row>
        <row r="20">
          <cell r="A20">
            <v>12</v>
          </cell>
          <cell r="D20" t="str">
            <v xml:space="preserve">VALERY SIMONEY SANCHEZ MORA </v>
          </cell>
        </row>
        <row r="21">
          <cell r="A21">
            <v>13</v>
          </cell>
          <cell r="D21" t="str">
            <v>ARANHZA CASTELLANOS</v>
          </cell>
        </row>
        <row r="22">
          <cell r="A22">
            <v>14</v>
          </cell>
          <cell r="D22" t="str">
            <v>SHELSY THALIANA PITA BERMUDEZ</v>
          </cell>
        </row>
        <row r="23">
          <cell r="A23">
            <v>15</v>
          </cell>
          <cell r="D23" t="str">
            <v>JEIMAR GUILLEN</v>
          </cell>
        </row>
        <row r="24">
          <cell r="A24">
            <v>16</v>
          </cell>
          <cell r="D24" t="str">
            <v>LAURA VALENTINA SEPULVEDA GARCÍA</v>
          </cell>
        </row>
        <row r="25">
          <cell r="A25">
            <v>17</v>
          </cell>
          <cell r="D25" t="str">
            <v>MELANY FERNANDA LÓPEZ GARCÍA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str">
            <v>JUAN SEBASTIAN GALLARDO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NAHIOMY HERNÁNDEZ</v>
          </cell>
        </row>
        <row r="10">
          <cell r="A10">
            <v>2</v>
          </cell>
          <cell r="D10" t="str">
            <v>NICOL VALERIA BERNAL BLANCO</v>
          </cell>
        </row>
        <row r="11">
          <cell r="A11">
            <v>3</v>
          </cell>
          <cell r="D11" t="str">
            <v>DANNA GABRIELA PÉREZ AREVALO</v>
          </cell>
        </row>
        <row r="12">
          <cell r="A12">
            <v>4</v>
          </cell>
          <cell r="D12" t="str">
            <v>VARELY VARELA FERNANDEZ</v>
          </cell>
        </row>
        <row r="13">
          <cell r="A13">
            <v>5</v>
          </cell>
          <cell r="D13" t="str">
            <v>YICEL DAYANA MAYORGA GAVIRIA</v>
          </cell>
        </row>
        <row r="14">
          <cell r="A14">
            <v>6</v>
          </cell>
          <cell r="D14" t="str">
            <v>KEILY RODRÍGUEZ</v>
          </cell>
        </row>
        <row r="15">
          <cell r="A15">
            <v>7</v>
          </cell>
          <cell r="D15" t="str">
            <v>MARIA JULIHEL LOMANTO GALVIS</v>
          </cell>
        </row>
        <row r="16">
          <cell r="A16">
            <v>8</v>
          </cell>
          <cell r="D16" t="str">
            <v>NICOL ANGELICA ÑAÑEZ DELGADO</v>
          </cell>
        </row>
        <row r="17">
          <cell r="A17">
            <v>9</v>
          </cell>
          <cell r="D17" t="str">
            <v>MARIA GABRIELA BARBOSA ANGARITA</v>
          </cell>
        </row>
        <row r="18">
          <cell r="A18">
            <v>10</v>
          </cell>
          <cell r="D18" t="str">
            <v>LAGOS ESCALANTE JENNIFER ALEJANDRA</v>
          </cell>
        </row>
        <row r="19">
          <cell r="A19">
            <v>11</v>
          </cell>
          <cell r="D19" t="str">
            <v>SARA SOFIA GAMBOA DIAZ</v>
          </cell>
        </row>
        <row r="20">
          <cell r="A20">
            <v>12</v>
          </cell>
          <cell r="D20" t="str">
            <v xml:space="preserve">HIMARA DELGADO RODELO </v>
          </cell>
        </row>
        <row r="21">
          <cell r="A21">
            <v>13</v>
          </cell>
          <cell r="D21" t="str">
            <v>MAILYN GERALDIN GOMEZ TRUJILLO</v>
          </cell>
        </row>
        <row r="22">
          <cell r="A22">
            <v>14</v>
          </cell>
          <cell r="D22" t="str">
            <v xml:space="preserve">NESLY LIZETH RIVERA ZAPATA </v>
          </cell>
        </row>
        <row r="23">
          <cell r="A23">
            <v>15</v>
          </cell>
          <cell r="D23" t="str">
            <v>CHARLY ALVIAREZ</v>
          </cell>
        </row>
        <row r="24">
          <cell r="A24">
            <v>16</v>
          </cell>
          <cell r="D24" t="str">
            <v>DARLY JACOME</v>
          </cell>
        </row>
        <row r="25">
          <cell r="A25">
            <v>17</v>
          </cell>
          <cell r="D25" t="str">
            <v>GREICY GISELLE ORTEGA RAMIREZ</v>
          </cell>
        </row>
        <row r="26">
          <cell r="A26">
            <v>18</v>
          </cell>
          <cell r="D26" t="str">
            <v>MARIA ALEJANDRA CONTRERAS CONTRERAS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>JUAN CAMILO CABRERA MORALES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ASHLY  KATHERIN VARELA ARIAS</v>
          </cell>
        </row>
        <row r="10">
          <cell r="A10">
            <v>2</v>
          </cell>
          <cell r="D10" t="str">
            <v>ISABELLA ZAPATA LOPEZ</v>
          </cell>
        </row>
        <row r="11">
          <cell r="A11">
            <v>3</v>
          </cell>
          <cell r="D11" t="str">
            <v>SARA SOFIA ANGARITA RIVERA</v>
          </cell>
        </row>
        <row r="12">
          <cell r="A12">
            <v>4</v>
          </cell>
          <cell r="D12" t="str">
            <v xml:space="preserve">LINA PAOLA CRUCES RUBIANO </v>
          </cell>
        </row>
        <row r="13">
          <cell r="A13">
            <v>5</v>
          </cell>
          <cell r="D13" t="str">
            <v>VALERIE SOFIA CARRASQUILLA MARTINEZ</v>
          </cell>
        </row>
        <row r="14">
          <cell r="A14">
            <v>6</v>
          </cell>
          <cell r="D14" t="str">
            <v>YICETH JULIANA VILLAMIZAR OVIEDO</v>
          </cell>
        </row>
        <row r="15">
          <cell r="A15">
            <v>7</v>
          </cell>
          <cell r="D15" t="str">
            <v>JOSELIN VELÁSQUEZ</v>
          </cell>
        </row>
        <row r="16">
          <cell r="A16">
            <v>8</v>
          </cell>
          <cell r="D16" t="str">
            <v>NATALIA LEAL PABON</v>
          </cell>
        </row>
        <row r="17">
          <cell r="A17">
            <v>9</v>
          </cell>
          <cell r="D17" t="str">
            <v>ALEXANDRA FLOREZ HINESTROZA</v>
          </cell>
        </row>
        <row r="18">
          <cell r="A18">
            <v>10</v>
          </cell>
          <cell r="D18" t="str">
            <v xml:space="preserve">JOSYMAR ALEXANDRA NIETO QUINTERO </v>
          </cell>
        </row>
        <row r="19">
          <cell r="A19">
            <v>11</v>
          </cell>
          <cell r="D19" t="str">
            <v>MARIA FERNANDA MONTAÑEZ RODRIGUEZ</v>
          </cell>
        </row>
        <row r="20">
          <cell r="A20">
            <v>12</v>
          </cell>
          <cell r="D20" t="str">
            <v xml:space="preserve">LAURA SOFIA BLANCO HERNANDEZ </v>
          </cell>
        </row>
        <row r="21">
          <cell r="A21">
            <v>13</v>
          </cell>
          <cell r="D21" t="str">
            <v>ANNY VALERIA JAIMES URBINA</v>
          </cell>
        </row>
        <row r="22">
          <cell r="A22">
            <v>14</v>
          </cell>
          <cell r="D22" t="str">
            <v>ALBARRACIN MORENO SOFIA ISABELLA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JAVIER ANDRES GELVEZ ALARCON</v>
          </cell>
        </row>
        <row r="12">
          <cell r="A12">
            <v>4</v>
          </cell>
          <cell r="D12" t="str">
            <v>IVAN DE JESUS OCHOA RODRIGUEZ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8"/>
      <sheetData sheetId="79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 xml:space="preserve">MAILLIW ISABELLA ROJAS CASTELLANOS </v>
          </cell>
        </row>
        <row r="10">
          <cell r="A10">
            <v>2</v>
          </cell>
          <cell r="E10" t="str">
            <v>DANA MICHELL ROLON SILVA</v>
          </cell>
        </row>
        <row r="11">
          <cell r="A11">
            <v>3</v>
          </cell>
          <cell r="E11" t="str">
            <v>TANIA ISABELLA LEAL CARREÑO</v>
          </cell>
        </row>
        <row r="12">
          <cell r="A12">
            <v>4</v>
          </cell>
          <cell r="E12" t="str">
            <v>LAURA MICHEL RAMIREZ BOTELLO</v>
          </cell>
        </row>
        <row r="13">
          <cell r="A13">
            <v>5</v>
          </cell>
          <cell r="E13" t="str">
            <v>MELANY FERNANDA LÓPEZ GARCÍA</v>
          </cell>
        </row>
        <row r="14">
          <cell r="A14">
            <v>6</v>
          </cell>
          <cell r="E14" t="str">
            <v xml:space="preserve">VALERY SIMONEY SANCHEZ MORA </v>
          </cell>
        </row>
        <row r="15">
          <cell r="A15">
            <v>7</v>
          </cell>
          <cell r="E15" t="str">
            <v>VALERY ALEXANDRA ARIAS RINCON</v>
          </cell>
        </row>
        <row r="16">
          <cell r="A16">
            <v>8</v>
          </cell>
          <cell r="E16" t="str">
            <v xml:space="preserve">MARIA PAULA PEREZ URIBE </v>
          </cell>
        </row>
        <row r="17">
          <cell r="A17">
            <v>9</v>
          </cell>
          <cell r="E17" t="str">
            <v>DANNA ISABELLA FOSSI VALENZUELA</v>
          </cell>
        </row>
        <row r="18">
          <cell r="A18">
            <v>10</v>
          </cell>
          <cell r="E18" t="str">
            <v>ISABELLA DE LOS ANGELES RUIZ LAGOS</v>
          </cell>
        </row>
        <row r="19">
          <cell r="A19">
            <v>11</v>
          </cell>
          <cell r="E19" t="str">
            <v>SARA MARCELA SALCEDO MOLINA</v>
          </cell>
        </row>
        <row r="20">
          <cell r="A20">
            <v>12</v>
          </cell>
          <cell r="E20" t="str">
            <v>SHELSY THALIANA PITA BERMUDEZ</v>
          </cell>
        </row>
        <row r="21">
          <cell r="A21">
            <v>13</v>
          </cell>
          <cell r="E21" t="str">
            <v>LAURA VALENTINA SEPULVEDA GARCÍA</v>
          </cell>
        </row>
        <row r="22">
          <cell r="A22">
            <v>14</v>
          </cell>
          <cell r="E22" t="str">
            <v>DANNA KAMILA ROJAS BLANCO</v>
          </cell>
        </row>
        <row r="23">
          <cell r="A23">
            <v>15</v>
          </cell>
          <cell r="E23" t="str">
            <v>ALYSSON ANDREA SÁNCHEZ ANGEL</v>
          </cell>
        </row>
        <row r="24">
          <cell r="A24">
            <v>16</v>
          </cell>
          <cell r="E24" t="str">
            <v>ARANHZA CASTELLANOS</v>
          </cell>
        </row>
        <row r="25">
          <cell r="A25">
            <v>17</v>
          </cell>
          <cell r="E25" t="str">
            <v>JEIMAR GUILLEN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0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str">
            <v>JUAN SEBASTIAN GALLARDO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1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NAHIOMY HERNÁNDEZ</v>
          </cell>
        </row>
        <row r="11">
          <cell r="A11">
            <v>3</v>
          </cell>
          <cell r="E11" t="str">
            <v>NICOL VALERIA BERNAL BLANCO</v>
          </cell>
        </row>
        <row r="12">
          <cell r="A12">
            <v>4</v>
          </cell>
          <cell r="E12" t="str">
            <v>CHARLY ALVIAREZ</v>
          </cell>
        </row>
        <row r="13">
          <cell r="A13">
            <v>5</v>
          </cell>
          <cell r="E13" t="str">
            <v>VARELY VARELA FERNANDEZ</v>
          </cell>
        </row>
        <row r="14">
          <cell r="A14">
            <v>6</v>
          </cell>
          <cell r="E14" t="str">
            <v>MARIA JULIHEL LOMANTO GALVIS</v>
          </cell>
        </row>
        <row r="15">
          <cell r="A15">
            <v>7</v>
          </cell>
          <cell r="E15" t="str">
            <v>NICOL ANGELICA ÑAÑEZ DELGADO</v>
          </cell>
        </row>
        <row r="16">
          <cell r="A16">
            <v>8</v>
          </cell>
          <cell r="E16" t="str">
            <v>LAGOS ESCALANTE JENNIFER ALEJANDRA</v>
          </cell>
        </row>
        <row r="17">
          <cell r="A17">
            <v>9</v>
          </cell>
          <cell r="E17" t="str">
            <v>KEILY RODRÍGUEZ</v>
          </cell>
        </row>
        <row r="18">
          <cell r="A18">
            <v>10</v>
          </cell>
          <cell r="E18" t="str">
            <v>SARA SOFIA GAMBOA DIAZ</v>
          </cell>
        </row>
        <row r="19">
          <cell r="A19">
            <v>11</v>
          </cell>
          <cell r="E19" t="str">
            <v>YICEL DAYANA MAYORGA GAVIRIA</v>
          </cell>
        </row>
        <row r="20">
          <cell r="A20">
            <v>12</v>
          </cell>
          <cell r="E20" t="str">
            <v>MARIA GABRIELA BARBOSA ANGARITA</v>
          </cell>
        </row>
        <row r="21">
          <cell r="A21">
            <v>13</v>
          </cell>
          <cell r="E21" t="str">
            <v>GREICY GISELLE ORTEGA RAMIREZ</v>
          </cell>
        </row>
        <row r="22">
          <cell r="A22">
            <v>14</v>
          </cell>
          <cell r="E22" t="str">
            <v>MAILYN GERALDIN GOMEZ TRUJILLO</v>
          </cell>
        </row>
        <row r="23">
          <cell r="A23">
            <v>15</v>
          </cell>
          <cell r="E23" t="str">
            <v>DARLY JACOME</v>
          </cell>
        </row>
        <row r="24">
          <cell r="A24">
            <v>16</v>
          </cell>
          <cell r="E24" t="str">
            <v xml:space="preserve">HIMARA DELGADO RODELO </v>
          </cell>
        </row>
        <row r="25">
          <cell r="A25">
            <v>17</v>
          </cell>
          <cell r="E25" t="str">
            <v xml:space="preserve">NESLY LIZETH RIVERA ZAPATA </v>
          </cell>
        </row>
        <row r="26">
          <cell r="A26">
            <v>18</v>
          </cell>
          <cell r="E26" t="str">
            <v xml:space="preserve">ANDRY YISNARY MENA VILLAMIZAR 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2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SEBASTIAN FORERO CHACON</v>
          </cell>
        </row>
        <row r="10">
          <cell r="A10">
            <v>2</v>
          </cell>
          <cell r="D10" t="str">
            <v>JAVIER EDUARDO ALFONSO PALACIOS</v>
          </cell>
        </row>
        <row r="11">
          <cell r="A11">
            <v>3</v>
          </cell>
          <cell r="D11" t="str">
            <v>JUAN CAMILO CABRERA MORALES</v>
          </cell>
        </row>
        <row r="12">
          <cell r="A12">
            <v>4</v>
          </cell>
          <cell r="D12" t="str">
            <v>BEITMAN ARLEY CRISTANCHO GALVIS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3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JUNIOR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ASHLY  KATHERIN VARELA ARIAS</v>
          </cell>
        </row>
        <row r="10">
          <cell r="A10">
            <v>2</v>
          </cell>
          <cell r="E10" t="str">
            <v>ISABELLA ZAPATA LOPEZ</v>
          </cell>
        </row>
        <row r="11">
          <cell r="A11">
            <v>3</v>
          </cell>
          <cell r="E11" t="str">
            <v>SARA SOFIA ANGARITA RIVERA</v>
          </cell>
        </row>
        <row r="12">
          <cell r="A12">
            <v>4</v>
          </cell>
          <cell r="E12" t="str">
            <v>JOSELIN VELÁSQUEZ</v>
          </cell>
        </row>
        <row r="13">
          <cell r="A13">
            <v>5</v>
          </cell>
          <cell r="E13" t="str">
            <v xml:space="preserve">LINA PAOLA CRUCES RUBIANO </v>
          </cell>
        </row>
        <row r="14">
          <cell r="A14">
            <v>6</v>
          </cell>
          <cell r="E14" t="str">
            <v>MARIA FERNANDA MONTAÑEZ RODRIGUEZ</v>
          </cell>
        </row>
        <row r="15">
          <cell r="A15">
            <v>7</v>
          </cell>
          <cell r="E15" t="str">
            <v>NATALIA LEAL PABON</v>
          </cell>
        </row>
        <row r="16">
          <cell r="A16">
            <v>8</v>
          </cell>
          <cell r="E16" t="str">
            <v>YICETH JULIANA VILLAMIZAR OVIEDO</v>
          </cell>
        </row>
        <row r="17">
          <cell r="A17">
            <v>9</v>
          </cell>
          <cell r="E17" t="str">
            <v>VALERIE SOFIA CARRASQUILLA MARTINEZ</v>
          </cell>
        </row>
        <row r="18">
          <cell r="A18">
            <v>10</v>
          </cell>
          <cell r="E18" t="str">
            <v xml:space="preserve">JOSYMAR ALEXANDRA NIETO QUINTERO </v>
          </cell>
        </row>
        <row r="19">
          <cell r="A19">
            <v>11</v>
          </cell>
          <cell r="E19" t="str">
            <v>ALBARRACIN MORENO SOFIA ISABELLA</v>
          </cell>
        </row>
        <row r="20">
          <cell r="A20">
            <v>12</v>
          </cell>
          <cell r="E20" t="str">
            <v xml:space="preserve">LAURA SOFIA BLANCO HERNANDEZ </v>
          </cell>
        </row>
        <row r="21">
          <cell r="A21">
            <v>13</v>
          </cell>
          <cell r="E21" t="str">
            <v>ANNY VALERIA JAIMES URBINA</v>
          </cell>
        </row>
        <row r="22">
          <cell r="A22">
            <v>14</v>
          </cell>
          <cell r="E22" t="str">
            <v>ALEXANDRA FLOREZ HINESTROZA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5"/>
      <sheetData sheetId="86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500 M + D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 xml:space="preserve">MAILLIW ISABELLA ROJAS CASTELLANOS </v>
          </cell>
        </row>
        <row r="10">
          <cell r="A10">
            <v>2</v>
          </cell>
          <cell r="E10" t="str">
            <v>DANA MICHELL ROLON SILVA</v>
          </cell>
        </row>
        <row r="11">
          <cell r="A11">
            <v>3</v>
          </cell>
          <cell r="E11" t="str">
            <v>TANIA ISABELLA LEAL CARREÑO</v>
          </cell>
        </row>
        <row r="12">
          <cell r="A12">
            <v>4</v>
          </cell>
          <cell r="E12" t="str">
            <v>DANNA ISABELLA FOSSI VALENZUELA</v>
          </cell>
        </row>
        <row r="13">
          <cell r="A13">
            <v>5</v>
          </cell>
          <cell r="E13" t="str">
            <v>VALERY ALEXANDRA ARIAS RINCON</v>
          </cell>
        </row>
        <row r="14">
          <cell r="A14">
            <v>6</v>
          </cell>
          <cell r="E14" t="str">
            <v>ISABELLA DE LOS ANGELES RUIZ LAGOS</v>
          </cell>
        </row>
        <row r="15">
          <cell r="A15">
            <v>7</v>
          </cell>
          <cell r="E15" t="str">
            <v>SARA MARCELA SALCEDO MOLINA</v>
          </cell>
        </row>
        <row r="16">
          <cell r="A16">
            <v>8</v>
          </cell>
          <cell r="E16" t="str">
            <v>SHELSY THALIANA PITA BERMUDEZ</v>
          </cell>
        </row>
        <row r="17">
          <cell r="A17">
            <v>9</v>
          </cell>
          <cell r="E17" t="str">
            <v>LAURA VALENTINA SEPULVEDA GARCÍA</v>
          </cell>
        </row>
        <row r="18">
          <cell r="A18">
            <v>10</v>
          </cell>
          <cell r="E18" t="str">
            <v>MELANY FERNANDA LÓPEZ GARCÍA</v>
          </cell>
        </row>
        <row r="19">
          <cell r="A19">
            <v>11</v>
          </cell>
          <cell r="E19" t="str">
            <v>LAURA MICHEL RAMIREZ BOTELLO</v>
          </cell>
        </row>
        <row r="20">
          <cell r="A20">
            <v>12</v>
          </cell>
          <cell r="E20" t="str">
            <v xml:space="preserve">VALERY SIMONEY SANCHEZ MORA </v>
          </cell>
        </row>
        <row r="21">
          <cell r="A21">
            <v>13</v>
          </cell>
          <cell r="E21" t="str">
            <v>ALYSSON ANDREA SÁNCHEZ ANGEL</v>
          </cell>
        </row>
        <row r="22">
          <cell r="A22">
            <v>14</v>
          </cell>
          <cell r="E22" t="str">
            <v>JEIMAR GUILLEN</v>
          </cell>
        </row>
        <row r="23">
          <cell r="A23">
            <v>15</v>
          </cell>
          <cell r="E23" t="str">
            <v>ARANHZA CASTELLANOS</v>
          </cell>
        </row>
        <row r="24">
          <cell r="A24">
            <v>16</v>
          </cell>
          <cell r="E24" t="str">
            <v>DANNA KAMILA ROJAS BLANCO</v>
          </cell>
        </row>
        <row r="25">
          <cell r="A25">
            <v>17</v>
          </cell>
          <cell r="E25" t="str">
            <v xml:space="preserve">MARIA PAULA PEREZ URIBE 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str">
            <v>JUAN SEBASTIAN GALLARDO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8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500 M + D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NAHIOMY HERNÁNDEZ</v>
          </cell>
        </row>
        <row r="10">
          <cell r="A10">
            <v>2</v>
          </cell>
          <cell r="E10" t="str">
            <v>NICOL ANGELICA ÑAÑEZ DELGADO</v>
          </cell>
        </row>
        <row r="11">
          <cell r="A11">
            <v>3</v>
          </cell>
          <cell r="E11" t="str">
            <v>SARA SOFIA GAMBOA DIAZ</v>
          </cell>
        </row>
        <row r="12">
          <cell r="A12">
            <v>4</v>
          </cell>
          <cell r="E12" t="str">
            <v>NICOL VALERIA BERNAL BLANCO</v>
          </cell>
        </row>
        <row r="13">
          <cell r="A13">
            <v>5</v>
          </cell>
          <cell r="E13" t="str">
            <v>VARELY VARELA FERNANDEZ</v>
          </cell>
        </row>
        <row r="14">
          <cell r="A14">
            <v>6</v>
          </cell>
          <cell r="E14" t="str">
            <v>MARIA JULIHEL LOMANTO GALVIS</v>
          </cell>
        </row>
        <row r="15">
          <cell r="A15">
            <v>7</v>
          </cell>
          <cell r="E15" t="str">
            <v>GREICY GISELLE ORTEGA RAMIREZ</v>
          </cell>
        </row>
        <row r="16">
          <cell r="A16">
            <v>8</v>
          </cell>
          <cell r="E16" t="str">
            <v>CHARLY ALVIAREZ</v>
          </cell>
        </row>
        <row r="17">
          <cell r="A17">
            <v>9</v>
          </cell>
          <cell r="E17" t="str">
            <v>YICEL DAYANA MAYORGA GAVIRIA</v>
          </cell>
        </row>
        <row r="18">
          <cell r="A18">
            <v>10</v>
          </cell>
          <cell r="E18" t="str">
            <v>MARIA GABRIELA BARBOSA ANGARITA</v>
          </cell>
        </row>
        <row r="19">
          <cell r="A19">
            <v>11</v>
          </cell>
          <cell r="E19" t="str">
            <v xml:space="preserve">NESLY LIZETH RIVERA ZAPATA </v>
          </cell>
        </row>
        <row r="20">
          <cell r="A20">
            <v>12</v>
          </cell>
          <cell r="E20" t="str">
            <v>DARLY JACOME</v>
          </cell>
        </row>
        <row r="21">
          <cell r="A21">
            <v>13</v>
          </cell>
          <cell r="E21" t="str">
            <v>MAILYN GERALDIN GOMEZ TRUJILLO</v>
          </cell>
        </row>
        <row r="22">
          <cell r="A22">
            <v>14</v>
          </cell>
          <cell r="E22" t="str">
            <v>KEILY RODRÍGUEZ</v>
          </cell>
        </row>
        <row r="23">
          <cell r="A23">
            <v>15</v>
          </cell>
          <cell r="E23" t="str">
            <v xml:space="preserve">ANDRY YISNARY MENA VILLAMIZAR </v>
          </cell>
        </row>
        <row r="24">
          <cell r="A24">
            <v>16</v>
          </cell>
          <cell r="E24" t="str">
            <v>DANNA GABRIELA PÉREZ AREVALO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9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JAVIER EDUARDO ALFONSO PALACIOS</v>
          </cell>
        </row>
        <row r="11">
          <cell r="A11">
            <v>3</v>
          </cell>
          <cell r="D11" t="str">
            <v>SEBASTIAN FORERO CHACON</v>
          </cell>
        </row>
        <row r="12">
          <cell r="A12">
            <v>4</v>
          </cell>
          <cell r="D12" t="str">
            <v>JUAN CAMILO CABRERA MORALES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0">
        <row r="1">
          <cell r="A1" t="str">
            <v>IV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FEBRERO 4 AL 5 DE 2022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500 M + D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ASHLY  KATHERIN VARELA ARIAS</v>
          </cell>
        </row>
        <row r="10">
          <cell r="A10">
            <v>2</v>
          </cell>
          <cell r="F10" t="str">
            <v>ISABELLA ZAPATA LOPEZ</v>
          </cell>
        </row>
        <row r="11">
          <cell r="A11">
            <v>3</v>
          </cell>
          <cell r="F11" t="str">
            <v>VALERIE SOFIA CARRASQUILLA MARTINEZ</v>
          </cell>
        </row>
        <row r="12">
          <cell r="A12">
            <v>4</v>
          </cell>
          <cell r="F12" t="str">
            <v xml:space="preserve">LINA PAOLA CRUCES RUBIANO </v>
          </cell>
        </row>
        <row r="13">
          <cell r="A13">
            <v>5</v>
          </cell>
          <cell r="F13" t="str">
            <v>JOSELIN VELÁSQUEZ</v>
          </cell>
        </row>
        <row r="14">
          <cell r="A14">
            <v>6</v>
          </cell>
          <cell r="F14" t="str">
            <v>MARIA FERNANDA MONTAÑEZ RODRIGUEZ</v>
          </cell>
        </row>
        <row r="15">
          <cell r="A15">
            <v>7</v>
          </cell>
          <cell r="F15" t="str">
            <v>NATALIA LEAL PABON</v>
          </cell>
        </row>
        <row r="16">
          <cell r="A16">
            <v>8</v>
          </cell>
          <cell r="F16" t="str">
            <v>SARA SOFIA ANGARITA RIVERA</v>
          </cell>
        </row>
        <row r="17">
          <cell r="A17">
            <v>9</v>
          </cell>
          <cell r="F17" t="str">
            <v>YICETH JULIANA VILLAMIZAR OVIEDO</v>
          </cell>
        </row>
        <row r="18">
          <cell r="A18">
            <v>10</v>
          </cell>
          <cell r="F18" t="str">
            <v>ALEXANDRA FLOREZ HINESTROZA</v>
          </cell>
        </row>
        <row r="19">
          <cell r="A19">
            <v>11</v>
          </cell>
          <cell r="F19" t="str">
            <v xml:space="preserve">LAURA SOFIA BLANCO HERNANDEZ </v>
          </cell>
        </row>
        <row r="20">
          <cell r="A20">
            <v>12</v>
          </cell>
          <cell r="F20" t="str">
            <v>ALBARRACIN MORENO SOFIA ISABELLA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91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500 M + D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JUAN DAVID HORLANDY GALVIS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2"/>
      <sheetData sheetId="93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 xml:space="preserve">MAILLIW ISABELLA ROJAS CASTELLANOS </v>
          </cell>
        </row>
        <row r="11">
          <cell r="A11">
            <v>3</v>
          </cell>
          <cell r="D11" t="str">
            <v>TANIA ISABELLA LEAL CARREÑO</v>
          </cell>
        </row>
        <row r="12">
          <cell r="A12">
            <v>4</v>
          </cell>
          <cell r="D12" t="str">
            <v>ALYSSON ANDREA SÁNCHEZ ANGEL</v>
          </cell>
        </row>
        <row r="13">
          <cell r="A13">
            <v>5</v>
          </cell>
          <cell r="D13" t="str">
            <v>VALERY ALEXANDRA ARIAS RINCON</v>
          </cell>
        </row>
        <row r="14">
          <cell r="A14">
            <v>6</v>
          </cell>
          <cell r="D14" t="str">
            <v>LAURA MICHEL RAMIREZ BOTELLO</v>
          </cell>
        </row>
        <row r="15">
          <cell r="A15">
            <v>7</v>
          </cell>
          <cell r="D15" t="str">
            <v>DANNA KAMILA ROJAS BLANCO</v>
          </cell>
        </row>
        <row r="16">
          <cell r="A16">
            <v>8</v>
          </cell>
          <cell r="D16" t="str">
            <v xml:space="preserve">MARIA PAULA PEREZ URIBE </v>
          </cell>
        </row>
        <row r="17">
          <cell r="A17">
            <v>9</v>
          </cell>
          <cell r="D17" t="str">
            <v>SARA MARCELA SALCEDO MOLINA</v>
          </cell>
        </row>
        <row r="18">
          <cell r="A18">
            <v>10</v>
          </cell>
          <cell r="D18" t="str">
            <v>ISABELLA DE LOS ANGELES RUIZ LAGOS</v>
          </cell>
        </row>
        <row r="19">
          <cell r="A19">
            <v>11</v>
          </cell>
          <cell r="D19" t="str">
            <v>MELANY FERNANDA LÓPEZ GARCÍA</v>
          </cell>
        </row>
        <row r="20">
          <cell r="A20">
            <v>12</v>
          </cell>
          <cell r="D20" t="str">
            <v>DANNA ISABELLA FOSSI VALENZUELA</v>
          </cell>
        </row>
        <row r="21">
          <cell r="A21">
            <v>13</v>
          </cell>
          <cell r="D21" t="str">
            <v>SHELSY THALIANA PITA BERMUDEZ</v>
          </cell>
        </row>
        <row r="22">
          <cell r="A22">
            <v>14</v>
          </cell>
          <cell r="D22" t="str">
            <v xml:space="preserve">VALERY SIMONEY SANCHEZ MORA </v>
          </cell>
        </row>
        <row r="23">
          <cell r="A23">
            <v>15</v>
          </cell>
          <cell r="D23" t="str">
            <v>ARANHZA CASTELLANOS</v>
          </cell>
        </row>
        <row r="24">
          <cell r="A24">
            <v>16</v>
          </cell>
          <cell r="D24" t="str">
            <v>LAURA VALENTINA SEPULVEDA GARCÍA</v>
          </cell>
        </row>
        <row r="25">
          <cell r="A25">
            <v>17</v>
          </cell>
          <cell r="D25" t="str">
            <v>JEIMAR GUILLEN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FLOREZ CONTRERAS</v>
          </cell>
        </row>
        <row r="12">
          <cell r="A12">
            <v>4</v>
          </cell>
          <cell r="D12" t="str">
            <v>JUAN SEBASTIAN GALLARDO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NAHIOMY HERNÁNDEZ</v>
          </cell>
        </row>
        <row r="10">
          <cell r="A10">
            <v>2</v>
          </cell>
          <cell r="D10" t="str">
            <v>NICOL VALERIA BERNAL BLANCO</v>
          </cell>
        </row>
        <row r="11">
          <cell r="A11">
            <v>3</v>
          </cell>
          <cell r="D11" t="str">
            <v>YICEL DAYANA MAYORGA GAVIRIA</v>
          </cell>
        </row>
        <row r="12">
          <cell r="A12">
            <v>4</v>
          </cell>
          <cell r="D12" t="str">
            <v>MARIA JULIHEL LOMANTO GALVIS</v>
          </cell>
        </row>
        <row r="13">
          <cell r="A13">
            <v>5</v>
          </cell>
          <cell r="D13" t="str">
            <v>KEILY RODRÍGUEZ</v>
          </cell>
        </row>
        <row r="14">
          <cell r="A14">
            <v>6</v>
          </cell>
          <cell r="D14" t="str">
            <v>VARELY VARELA FERNANDEZ</v>
          </cell>
        </row>
        <row r="15">
          <cell r="A15">
            <v>7</v>
          </cell>
          <cell r="D15" t="str">
            <v>NICOL ANGELICA ÑAÑEZ DELGADO</v>
          </cell>
        </row>
        <row r="16">
          <cell r="A16">
            <v>8</v>
          </cell>
          <cell r="D16" t="str">
            <v>SARA SOFIA GAMBOA DIAZ</v>
          </cell>
        </row>
        <row r="17">
          <cell r="A17">
            <v>9</v>
          </cell>
          <cell r="D17" t="str">
            <v>CHARLY ALVIAREZ</v>
          </cell>
        </row>
        <row r="18">
          <cell r="A18">
            <v>10</v>
          </cell>
          <cell r="D18" t="str">
            <v>GREICY GISELLE ORTEGA RAMIREZ</v>
          </cell>
        </row>
        <row r="19">
          <cell r="A19">
            <v>11</v>
          </cell>
          <cell r="D19" t="str">
            <v>MAILYN GERALDIN GOMEZ TRUJILLO</v>
          </cell>
        </row>
        <row r="20">
          <cell r="A20">
            <v>12</v>
          </cell>
          <cell r="D20" t="str">
            <v>MARIA ALEJANDRA CONTRERAS CONTRERAS</v>
          </cell>
        </row>
        <row r="21">
          <cell r="A21">
            <v>13</v>
          </cell>
          <cell r="D21" t="str">
            <v xml:space="preserve">NESLY LIZETH RIVERA ZAPATA </v>
          </cell>
        </row>
        <row r="22">
          <cell r="A22">
            <v>14</v>
          </cell>
          <cell r="D22" t="str">
            <v>DARLY JACOME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SEBASTIAN FORERO CHACON</v>
          </cell>
        </row>
        <row r="10">
          <cell r="A10">
            <v>2</v>
          </cell>
          <cell r="D10" t="str">
            <v>BEITMAN ARLEY CRISTANCHO GALVIS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>JUAN CAMILO CABRERA MORALES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7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 xml:space="preserve">LINA PAOLA CRUCES RUBIANO </v>
          </cell>
        </row>
        <row r="13">
          <cell r="A13">
            <v>5</v>
          </cell>
          <cell r="D13" t="str">
            <v>JOSELIN VELÁSQUEZ</v>
          </cell>
        </row>
        <row r="14">
          <cell r="A14">
            <v>6</v>
          </cell>
          <cell r="D14" t="str">
            <v>SARA SOFIA ANGARITA RIVERA</v>
          </cell>
        </row>
        <row r="15">
          <cell r="A15">
            <v>7</v>
          </cell>
          <cell r="D15" t="str">
            <v>VALERIE SOFIA CARRASQUILLA MARTINEZ</v>
          </cell>
        </row>
        <row r="16">
          <cell r="A16">
            <v>8</v>
          </cell>
          <cell r="D16" t="str">
            <v>ALEXANDRA FLOREZ HINESTROZA</v>
          </cell>
        </row>
        <row r="17">
          <cell r="A17">
            <v>9</v>
          </cell>
          <cell r="D17" t="str">
            <v>NATALIA LEAL PABON</v>
          </cell>
        </row>
        <row r="18">
          <cell r="A18">
            <v>10</v>
          </cell>
          <cell r="D18" t="str">
            <v>MARIA FERNANDA MONTAÑEZ RODRIGUEZ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8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ANGELO RODRIGUEZ PRADO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1">
          <cell r="A1" t="str">
            <v>IV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FEBRERO 4 AL 5 DE 2022</v>
          </cell>
          <cell r="B4"/>
        </row>
        <row r="5">
          <cell r="A5"/>
          <cell r="B5"/>
        </row>
        <row r="6">
          <cell r="A6" t="str">
            <v>TRANSICION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COMUNEROS EN LINEA</v>
          </cell>
        </row>
        <row r="12">
          <cell r="A12">
            <v>4</v>
          </cell>
          <cell r="B12" t="str">
            <v>COMFANORTE</v>
          </cell>
        </row>
        <row r="13">
          <cell r="A13">
            <v>5</v>
          </cell>
          <cell r="B13" t="str">
            <v>FLASH STAR</v>
          </cell>
        </row>
        <row r="14">
          <cell r="A14">
            <v>6</v>
          </cell>
          <cell r="B14" t="str">
            <v>NORTH SKATE</v>
          </cell>
        </row>
        <row r="15">
          <cell r="A15">
            <v>7</v>
          </cell>
          <cell r="B15" t="str">
            <v>SKATE SPEED</v>
          </cell>
        </row>
        <row r="16">
          <cell r="A16">
            <v>8</v>
          </cell>
          <cell r="B16" t="str">
            <v>BARINAS EN LINEA</v>
          </cell>
        </row>
        <row r="17">
          <cell r="A17">
            <v>9</v>
          </cell>
          <cell r="B17" t="str">
            <v>REAL JUEGO LIMPIO</v>
          </cell>
        </row>
        <row r="18">
          <cell r="A18">
            <v>10</v>
          </cell>
          <cell r="B18" t="str">
            <v>WINNERS</v>
          </cell>
        </row>
        <row r="19">
          <cell r="A19">
            <v>11</v>
          </cell>
          <cell r="B19" t="str">
            <v>NORTE PATIN</v>
          </cell>
        </row>
        <row r="20">
          <cell r="A20">
            <v>12</v>
          </cell>
          <cell r="B20" t="str">
            <v>LOS TITANES</v>
          </cell>
        </row>
        <row r="21">
          <cell r="A21">
            <v>13</v>
          </cell>
          <cell r="B21" t="str">
            <v>TITANES EN LINEA</v>
          </cell>
        </row>
        <row r="22">
          <cell r="A22">
            <v>14</v>
          </cell>
          <cell r="B22" t="str">
            <v>SKATE ELITE</v>
          </cell>
        </row>
        <row r="23">
          <cell r="A23">
            <v>15</v>
          </cell>
          <cell r="B23" t="str">
            <v>ROLLER ATALAYA</v>
          </cell>
        </row>
        <row r="24">
          <cell r="A24">
            <v>16</v>
          </cell>
          <cell r="B24" t="str">
            <v>TITANS SKATE</v>
          </cell>
        </row>
        <row r="25">
          <cell r="A25">
            <v>17</v>
          </cell>
          <cell r="B25" t="str">
            <v>NEW POWER SKATE</v>
          </cell>
        </row>
        <row r="26">
          <cell r="A26">
            <v>18</v>
          </cell>
          <cell r="B26" t="str">
            <v>OLIMPICOS</v>
          </cell>
        </row>
        <row r="27">
          <cell r="A27">
            <v>19</v>
          </cell>
          <cell r="B27" t="str">
            <v>CORRECAMINOS EP</v>
          </cell>
        </row>
        <row r="28">
          <cell r="A28">
            <v>20</v>
          </cell>
          <cell r="B28" t="str">
            <v>ICPT BARINAS</v>
          </cell>
        </row>
        <row r="29">
          <cell r="A29">
            <v>21</v>
          </cell>
          <cell r="B29" t="str">
            <v>INVITADO</v>
          </cell>
        </row>
        <row r="30">
          <cell r="A30">
            <v>22</v>
          </cell>
          <cell r="B30" t="str">
            <v>MAYE SKATE</v>
          </cell>
        </row>
        <row r="31">
          <cell r="A31">
            <v>23</v>
          </cell>
          <cell r="B31" t="str">
            <v>OCAÑA SOBRE RUEDAS</v>
          </cell>
        </row>
        <row r="32">
          <cell r="A32">
            <v>24</v>
          </cell>
          <cell r="B32" t="str">
            <v>PUMAS SOBRE RUEDAS</v>
          </cell>
        </row>
        <row r="33">
          <cell r="A33">
            <v>25</v>
          </cell>
          <cell r="B33" t="str">
            <v>RAPIDOS Y FURIOSOS</v>
          </cell>
        </row>
        <row r="34">
          <cell r="A34">
            <v>26</v>
          </cell>
          <cell r="B34" t="str">
            <v>RUEDAS DEL NORTE</v>
          </cell>
        </row>
        <row r="35">
          <cell r="A35">
            <v>27</v>
          </cell>
          <cell r="B35" t="str">
            <v>SKATLIFE</v>
          </cell>
        </row>
        <row r="36">
          <cell r="A36">
            <v>28</v>
          </cell>
          <cell r="B36" t="str">
            <v>TIGRES EN LINEA</v>
          </cell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07"/>
      <sheetData sheetId="108"/>
      <sheetData sheetId="109"/>
      <sheetData sheetId="110"/>
      <sheetData sheetId="111"/>
      <sheetData sheetId="112">
        <row r="1">
          <cell r="A1" t="str">
            <v>IV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FEBRERO 4 AL 5 DE 2022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200 METROS MCM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DANNA ISABELLA ZABALA SALAMANCA</v>
          </cell>
        </row>
        <row r="10">
          <cell r="A10">
            <v>2</v>
          </cell>
          <cell r="G10" t="str">
            <v>LINDYS MILETH LIZCANO CAMACHO</v>
          </cell>
        </row>
        <row r="11">
          <cell r="A11">
            <v>3</v>
          </cell>
          <cell r="G11" t="str">
            <v>SARAH NELYRETH PATIÑO AREVALO</v>
          </cell>
        </row>
        <row r="12">
          <cell r="A12">
            <v>4</v>
          </cell>
          <cell r="G12" t="str">
            <v>ANGIE GABRIELA CASTRO MEJIA</v>
          </cell>
        </row>
        <row r="13">
          <cell r="A13">
            <v>5</v>
          </cell>
          <cell r="G13" t="str">
            <v>KEILY DANIELA DELGADO DIAZ</v>
          </cell>
        </row>
        <row r="14">
          <cell r="A14">
            <v>6</v>
          </cell>
          <cell r="G14" t="str">
            <v>KAROL ANGELINA SOLANO CACERES</v>
          </cell>
        </row>
        <row r="15">
          <cell r="A15">
            <v>7</v>
          </cell>
          <cell r="G15" t="str">
            <v>MARIANA MANZANO GALVIS</v>
          </cell>
        </row>
        <row r="16">
          <cell r="A16">
            <v>8</v>
          </cell>
          <cell r="G16" t="str">
            <v>MAYERLY AMAYA VILLAMIZAR</v>
          </cell>
        </row>
        <row r="17">
          <cell r="A17">
            <v>9</v>
          </cell>
          <cell r="G17" t="str">
            <v xml:space="preserve">MARIANA RODRIGUEZ GARZON </v>
          </cell>
        </row>
        <row r="18">
          <cell r="A18">
            <v>10</v>
          </cell>
          <cell r="G18" t="str">
            <v>AIXA VALENTINA CHECA RAMIREZ</v>
          </cell>
        </row>
        <row r="19">
          <cell r="A19">
            <v>11</v>
          </cell>
          <cell r="G19" t="str">
            <v xml:space="preserve">KARLA LILIANA RANGEL JAUREGUI </v>
          </cell>
        </row>
        <row r="20">
          <cell r="A20">
            <v>12</v>
          </cell>
          <cell r="G20" t="str">
            <v xml:space="preserve">ALEXA VALENTINA VARELA ARAQUE </v>
          </cell>
        </row>
        <row r="21">
          <cell r="A21">
            <v>13</v>
          </cell>
          <cell r="G21" t="str">
            <v xml:space="preserve">MARIPAZ RODRIGUEZ GARZON </v>
          </cell>
        </row>
        <row r="22">
          <cell r="A22">
            <v>14</v>
          </cell>
          <cell r="G22" t="str">
            <v xml:space="preserve">CAMILA SOFIA TOMASSETTI ROMERO </v>
          </cell>
        </row>
        <row r="23">
          <cell r="A23">
            <v>15</v>
          </cell>
          <cell r="G23" t="str">
            <v>HEYLIN JASCIANA TRUYOL MENDEZ</v>
          </cell>
        </row>
        <row r="24">
          <cell r="A24">
            <v>16</v>
          </cell>
          <cell r="G24" t="str">
            <v>ISABELLA REYES GARCÍA</v>
          </cell>
        </row>
        <row r="25">
          <cell r="A25">
            <v>17</v>
          </cell>
          <cell r="G25" t="str">
            <v xml:space="preserve">ISAURA VALENTINA RODRÍGUEZ RODRÍGUEZ </v>
          </cell>
        </row>
        <row r="26">
          <cell r="A26">
            <v>18</v>
          </cell>
          <cell r="G26" t="str">
            <v>LAURA VALENTINA MONCADA</v>
          </cell>
        </row>
        <row r="27">
          <cell r="A27">
            <v>19</v>
          </cell>
          <cell r="G27" t="str">
            <v>KARLA VALENTINA DUCUARA QUINTERO</v>
          </cell>
        </row>
        <row r="28">
          <cell r="A28">
            <v>20</v>
          </cell>
          <cell r="G28" t="str">
            <v>ANGELY YUREIDY PEREZ GALLEGO</v>
          </cell>
        </row>
        <row r="29">
          <cell r="A29">
            <v>21</v>
          </cell>
          <cell r="G29" t="str">
            <v>MAYLIN DAYANA MANCHEGO TELLEZ</v>
          </cell>
        </row>
        <row r="30">
          <cell r="A30">
            <v>22</v>
          </cell>
          <cell r="G30" t="str">
            <v>JARAMILLO ALBARRACIN SARA</v>
          </cell>
        </row>
        <row r="31">
          <cell r="A31">
            <v>23</v>
          </cell>
          <cell r="G31" t="str">
            <v>SANDY RENZA SUAREZ</v>
          </cell>
        </row>
        <row r="32">
          <cell r="A32">
            <v>24</v>
          </cell>
          <cell r="G32" t="str">
            <v>LAURA ALEXANDRA DELGADO CAMACHO</v>
          </cell>
        </row>
        <row r="33">
          <cell r="A33">
            <v>25</v>
          </cell>
          <cell r="G33" t="str">
            <v>STEFANNY DAYHANNA JIMENEZ GALLEGO</v>
          </cell>
        </row>
        <row r="34">
          <cell r="A34">
            <v>26</v>
          </cell>
          <cell r="G34" t="str">
            <v>SHARICK MILDRETH CAICEDO GALVIS</v>
          </cell>
        </row>
        <row r="35">
          <cell r="A35">
            <v>27</v>
          </cell>
          <cell r="G35" t="str">
            <v>YOBANA YEMIRETH  PEÑARANDA ROZO</v>
          </cell>
        </row>
        <row r="36">
          <cell r="A36">
            <v>28</v>
          </cell>
          <cell r="G36" t="str">
            <v>VALERIE ALEXANDRA PALOMINO SANCHEZ</v>
          </cell>
        </row>
        <row r="37">
          <cell r="A37">
            <v>29</v>
          </cell>
          <cell r="G37" t="str">
            <v>RUTH ABIGAIL FLOREZ HINESTROZA</v>
          </cell>
        </row>
        <row r="38">
          <cell r="A38">
            <v>30</v>
          </cell>
          <cell r="G38" t="str">
            <v>ZULENY RODRIGUEZ RODRIGUEZ</v>
          </cell>
        </row>
        <row r="39">
          <cell r="A39">
            <v>31</v>
          </cell>
          <cell r="G39" t="str">
            <v>ANGELA YULIETH ROJAS CARVAJAL</v>
          </cell>
        </row>
        <row r="40">
          <cell r="A40">
            <v>32</v>
          </cell>
          <cell r="G40" t="str">
            <v xml:space="preserve">EYLIN YULIANA SIERRA WUALTEROS </v>
          </cell>
        </row>
        <row r="41">
          <cell r="A41">
            <v>33</v>
          </cell>
          <cell r="G41" t="str">
            <v>LAURA CAMILA MARTINEZ AVELLANEDA</v>
          </cell>
        </row>
        <row r="42">
          <cell r="A42">
            <v>34</v>
          </cell>
          <cell r="G42" t="str">
            <v>LAURA SOFIA ALVAREZ BERMÚDEZ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50</v>
          </cell>
          <cell r="G58" t="e">
            <v>#N/A</v>
          </cell>
        </row>
      </sheetData>
      <sheetData sheetId="113">
        <row r="1">
          <cell r="A1" t="str">
            <v>IV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FEBRERO 4 AL 5 DE 2022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MATIAS FELIPE VELASQUEZ SANCHEZ</v>
          </cell>
        </row>
        <row r="10">
          <cell r="A10">
            <v>2</v>
          </cell>
          <cell r="F10" t="str">
            <v>JUAN JOSE GAMBOA RIVERA</v>
          </cell>
        </row>
        <row r="11">
          <cell r="A11">
            <v>3</v>
          </cell>
          <cell r="F11" t="str">
            <v>ANGEL JAVIER BOHORQUEZ RUEDA</v>
          </cell>
        </row>
        <row r="12">
          <cell r="A12">
            <v>4</v>
          </cell>
          <cell r="F12" t="str">
            <v>LUIS RAFAEL SALAS GARCES</v>
          </cell>
        </row>
        <row r="13">
          <cell r="A13">
            <v>5</v>
          </cell>
          <cell r="F13" t="str">
            <v xml:space="preserve">DUBIN ROBERTO ALFONSO HERNANDEZ </v>
          </cell>
        </row>
        <row r="14">
          <cell r="A14">
            <v>6</v>
          </cell>
          <cell r="F14" t="str">
            <v>JEISON MANUEL MANCHEGO TELLEZ</v>
          </cell>
        </row>
        <row r="15">
          <cell r="A15">
            <v>7</v>
          </cell>
          <cell r="F15" t="str">
            <v>YOHANN CORONA</v>
          </cell>
        </row>
        <row r="16">
          <cell r="A16">
            <v>8</v>
          </cell>
          <cell r="F16" t="str">
            <v>JORDYS JEFREY CACERES ESCOBAR</v>
          </cell>
        </row>
        <row r="17">
          <cell r="A17">
            <v>9</v>
          </cell>
          <cell r="F17" t="str">
            <v>DIEGO ANTONIO COLMENARES ORRES</v>
          </cell>
        </row>
        <row r="18">
          <cell r="A18">
            <v>10</v>
          </cell>
          <cell r="F18" t="str">
            <v>CRISTIAN GEOVANNY MANJARREZ GALLEGO</v>
          </cell>
        </row>
        <row r="19">
          <cell r="A19">
            <v>11</v>
          </cell>
          <cell r="F19" t="str">
            <v>JHEIMAR KALETH SANCHEZ VELANDIA</v>
          </cell>
        </row>
        <row r="20">
          <cell r="A20">
            <v>12</v>
          </cell>
          <cell r="F20" t="str">
            <v>JUAN CAMILO RIVEROS RIOS</v>
          </cell>
        </row>
        <row r="21">
          <cell r="A21">
            <v>13</v>
          </cell>
          <cell r="F21" t="str">
            <v>JUAN DAVID CARDENAS PACHON</v>
          </cell>
        </row>
        <row r="22">
          <cell r="A22">
            <v>14</v>
          </cell>
          <cell r="F22" t="str">
            <v>JUAN SEBASTIAN CARDENAS CORTES</v>
          </cell>
        </row>
        <row r="23">
          <cell r="A23">
            <v>15</v>
          </cell>
          <cell r="F23" t="str">
            <v>JUAN ESTEBAN RODRIGUEZ MARTINEZ</v>
          </cell>
        </row>
        <row r="24">
          <cell r="A24">
            <v>16</v>
          </cell>
          <cell r="F24" t="str">
            <v>JUAN DIEGO CARDOZO GARCIA</v>
          </cell>
        </row>
        <row r="25">
          <cell r="A25">
            <v>17</v>
          </cell>
          <cell r="F25" t="str">
            <v>KEVIN SANTIAGO BELTRAN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14"/>
      <sheetData sheetId="11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NAGGE ANDREINA CARRERO</v>
          </cell>
        </row>
        <row r="11">
          <cell r="A11">
            <v>3</v>
          </cell>
          <cell r="D11" t="str">
            <v>DANIELA ANDREA LINDARTE GARAVIZ</v>
          </cell>
        </row>
        <row r="12">
          <cell r="A12">
            <v>4</v>
          </cell>
          <cell r="D12" t="str">
            <v>KARLA VALENTINA DUCUARA QUINTERO</v>
          </cell>
        </row>
        <row r="13">
          <cell r="A13">
            <v>5</v>
          </cell>
          <cell r="D13" t="str">
            <v>HEYLIN JASCIANA TRUYOL MENDEZ</v>
          </cell>
        </row>
        <row r="14">
          <cell r="A14">
            <v>6</v>
          </cell>
          <cell r="D14" t="str">
            <v xml:space="preserve">ALEXA VALENTINA VARELA ARAQUE </v>
          </cell>
        </row>
        <row r="15">
          <cell r="A15">
            <v>7</v>
          </cell>
          <cell r="D15" t="str">
            <v>LINDYS MILETH LIZCANO CAMACHO</v>
          </cell>
        </row>
        <row r="16">
          <cell r="A16">
            <v>8</v>
          </cell>
          <cell r="D16" t="str">
            <v xml:space="preserve">KARLA LILIANA RANGEL JAUREGUI </v>
          </cell>
        </row>
        <row r="17">
          <cell r="A17">
            <v>9</v>
          </cell>
          <cell r="D17" t="str">
            <v>JARAMILLO ALBARRACIN SARA</v>
          </cell>
        </row>
        <row r="18">
          <cell r="A18">
            <v>10</v>
          </cell>
          <cell r="D18" t="str">
            <v>AIXA VALENTINA CHECA RAMIREZ</v>
          </cell>
        </row>
        <row r="19">
          <cell r="A19">
            <v>11</v>
          </cell>
          <cell r="D19" t="str">
            <v>ANGIE PAOLA GONZALEZ ARENAS</v>
          </cell>
        </row>
        <row r="20">
          <cell r="A20">
            <v>12</v>
          </cell>
          <cell r="D20" t="str">
            <v>VALERIE ALEXANDRA PALOMINO SANCHEZ</v>
          </cell>
        </row>
        <row r="21">
          <cell r="A21">
            <v>13</v>
          </cell>
          <cell r="D21" t="str">
            <v>ANGELY YUREIDY PEREZ GALLEGO</v>
          </cell>
        </row>
        <row r="22">
          <cell r="A22">
            <v>14</v>
          </cell>
          <cell r="D22" t="str">
            <v>LAURA ALEXANDRA DELGADO CAMACHO</v>
          </cell>
        </row>
        <row r="23">
          <cell r="A23">
            <v>15</v>
          </cell>
          <cell r="D23" t="str">
            <v>SANDY RENZA SUAREZ</v>
          </cell>
        </row>
        <row r="24">
          <cell r="A24">
            <v>16</v>
          </cell>
          <cell r="D24" t="str">
            <v xml:space="preserve">CAMILA SOFIA TOMASSETTI ROMERO </v>
          </cell>
        </row>
        <row r="25">
          <cell r="A25">
            <v>17</v>
          </cell>
          <cell r="D25" t="str">
            <v>ANGIE GABRIELA CASTRO MEJIA</v>
          </cell>
        </row>
        <row r="26">
          <cell r="A26">
            <v>18</v>
          </cell>
          <cell r="D26" t="str">
            <v>YOBANA YEMIRETH  PEÑARANDA ROZO</v>
          </cell>
        </row>
        <row r="27">
          <cell r="A27">
            <v>19</v>
          </cell>
          <cell r="D27" t="str">
            <v>MARIANA MANZANO GALVIS</v>
          </cell>
        </row>
        <row r="28">
          <cell r="A28">
            <v>20</v>
          </cell>
          <cell r="D28" t="str">
            <v>RUTH ABIGAIL FLOREZ HINESTROZA</v>
          </cell>
        </row>
        <row r="29">
          <cell r="A29">
            <v>21</v>
          </cell>
          <cell r="D29" t="str">
            <v>ISABELLA REYES GARCÍA</v>
          </cell>
        </row>
        <row r="30">
          <cell r="A30">
            <v>22</v>
          </cell>
          <cell r="D30" t="str">
            <v>ZULENY RODRIGUEZ RODRIGUEZ</v>
          </cell>
        </row>
        <row r="31">
          <cell r="A31">
            <v>23</v>
          </cell>
          <cell r="D31" t="str">
            <v>SHARICK MILDRETH CAICEDO GALVIS</v>
          </cell>
        </row>
        <row r="32">
          <cell r="A32">
            <v>24</v>
          </cell>
          <cell r="D32" t="str">
            <v>LAURA VALENTINA MONCADA</v>
          </cell>
        </row>
        <row r="33">
          <cell r="A33">
            <v>25</v>
          </cell>
          <cell r="D33" t="str">
            <v xml:space="preserve">ISAURA VALENTINA RODRÍGUEZ RODRÍGUEZ </v>
          </cell>
        </row>
        <row r="34">
          <cell r="A34">
            <v>26</v>
          </cell>
          <cell r="D34" t="str">
            <v>SARAH NELYRETH PATIÑO AREVALO</v>
          </cell>
        </row>
        <row r="35">
          <cell r="A35">
            <v>27</v>
          </cell>
          <cell r="D35" t="str">
            <v>MAYLIN DAYANA MANCHEGO TELLEZ</v>
          </cell>
        </row>
        <row r="36">
          <cell r="A36">
            <v>28</v>
          </cell>
          <cell r="D36" t="str">
            <v>ANGELA YULIETH ROJAS CARVAJAL</v>
          </cell>
        </row>
        <row r="37">
          <cell r="A37">
            <v>29</v>
          </cell>
          <cell r="D37" t="str">
            <v>DANNA ISABELLA ZABALA SALAMANCA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116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MATIAS FELIPE VELASQUEZ SANCHEZ</v>
          </cell>
        </row>
        <row r="10">
          <cell r="A10">
            <v>2</v>
          </cell>
          <cell r="D10" t="str">
            <v>WINSTON TARICK TORRES GARCIA</v>
          </cell>
        </row>
        <row r="11">
          <cell r="A11">
            <v>3</v>
          </cell>
          <cell r="D11" t="str">
            <v>YOHANN CORONA</v>
          </cell>
        </row>
        <row r="12">
          <cell r="A12">
            <v>4</v>
          </cell>
          <cell r="D12" t="str">
            <v>KEVIN SNEIDER VILLAMIZAR RODRIGUEZ</v>
          </cell>
        </row>
        <row r="13">
          <cell r="A13">
            <v>5</v>
          </cell>
          <cell r="D13" t="str">
            <v>LUIS RAFAEL SALAS GARCES</v>
          </cell>
        </row>
        <row r="14">
          <cell r="A14">
            <v>6</v>
          </cell>
          <cell r="D14" t="str">
            <v>JUAN CAMILO RIVEROS RIOS</v>
          </cell>
        </row>
        <row r="15">
          <cell r="A15">
            <v>7</v>
          </cell>
          <cell r="D15" t="str">
            <v>ANGEL JAVIER BOHORQUEZ RUEDA</v>
          </cell>
        </row>
        <row r="16">
          <cell r="A16">
            <v>8</v>
          </cell>
          <cell r="D16" t="str">
            <v>JHEIMAR KALETH SANCHEZ VELANDIA</v>
          </cell>
        </row>
        <row r="17">
          <cell r="A17">
            <v>9</v>
          </cell>
          <cell r="D17" t="str">
            <v>CRISTIAN GEOVANNY MANJARREZ GALLEGO</v>
          </cell>
        </row>
        <row r="18">
          <cell r="A18">
            <v>10</v>
          </cell>
          <cell r="D18" t="str">
            <v>JORDYS JEFREY CACERES ESCOBAR</v>
          </cell>
        </row>
        <row r="19">
          <cell r="A19">
            <v>11</v>
          </cell>
          <cell r="D19" t="str">
            <v>JEISON MANUEL MANCHEGO TELLEZ</v>
          </cell>
        </row>
        <row r="20">
          <cell r="A20">
            <v>12</v>
          </cell>
          <cell r="D20" t="str">
            <v xml:space="preserve">DUBIN ROBERTO ALFONSO HERNANDEZ </v>
          </cell>
        </row>
        <row r="21">
          <cell r="A21">
            <v>13</v>
          </cell>
          <cell r="D21" t="str">
            <v>JUAN JOSE GAMBOA RIVERA</v>
          </cell>
        </row>
        <row r="22">
          <cell r="A22">
            <v>14</v>
          </cell>
          <cell r="D22" t="str">
            <v>JUAN ESTEBAN RODRIGUEZ MARTINEZ</v>
          </cell>
        </row>
        <row r="23">
          <cell r="A23">
            <v>15</v>
          </cell>
          <cell r="D23" t="str">
            <v>DIEGO ANTONIO COLMENARES ORRES</v>
          </cell>
        </row>
        <row r="24">
          <cell r="A24">
            <v>16</v>
          </cell>
          <cell r="D24" t="str">
            <v>JUAN DAVID CARDENAS PACHON</v>
          </cell>
        </row>
        <row r="25">
          <cell r="A25">
            <v>17</v>
          </cell>
          <cell r="D25" t="str">
            <v>JUAN DIEGO CARDOZO GARCIA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7"/>
      <sheetData sheetId="118">
        <row r="1">
          <cell r="A1" t="str">
            <v>IV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FEBRERO 4 AL 5 DE 2022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1000 M SPRINT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KEILY DANIELA DELGADO DIAZ</v>
          </cell>
        </row>
        <row r="10">
          <cell r="A10">
            <v>2</v>
          </cell>
          <cell r="F10" t="str">
            <v>LINDYS MILETH LIZCANO CAMACHO</v>
          </cell>
        </row>
        <row r="11">
          <cell r="A11">
            <v>3</v>
          </cell>
          <cell r="F11" t="str">
            <v>DANNA ISABELLA ZABALA SALAMANCA</v>
          </cell>
        </row>
        <row r="12">
          <cell r="A12">
            <v>4</v>
          </cell>
          <cell r="F12" t="str">
            <v xml:space="preserve">ALEXA VALENTINA VARELA ARAQUE </v>
          </cell>
        </row>
        <row r="13">
          <cell r="A13">
            <v>5</v>
          </cell>
          <cell r="F13" t="str">
            <v xml:space="preserve">KARLA LILIANA RANGEL JAUREGUI </v>
          </cell>
        </row>
        <row r="14">
          <cell r="A14">
            <v>6</v>
          </cell>
          <cell r="F14" t="str">
            <v>MARIANA MANZANO GALVIS</v>
          </cell>
        </row>
        <row r="15">
          <cell r="A15">
            <v>7</v>
          </cell>
          <cell r="F15" t="str">
            <v>NAGGE ANDREINA CARRERO</v>
          </cell>
        </row>
        <row r="16">
          <cell r="A16">
            <v>8</v>
          </cell>
          <cell r="F16" t="str">
            <v>ANGIE GABRIELA CASTRO MEJIA</v>
          </cell>
        </row>
        <row r="17">
          <cell r="A17">
            <v>9</v>
          </cell>
          <cell r="F17" t="str">
            <v>SARAH NELYRETH PATIÑO AREVALO</v>
          </cell>
        </row>
        <row r="18">
          <cell r="A18">
            <v>10</v>
          </cell>
          <cell r="F18" t="str">
            <v>KAROL ANGELINA SOLANO CACERES</v>
          </cell>
        </row>
        <row r="19">
          <cell r="A19">
            <v>11</v>
          </cell>
          <cell r="F19" t="str">
            <v>SANDY RENZA SUAREZ</v>
          </cell>
        </row>
        <row r="20">
          <cell r="A20">
            <v>12</v>
          </cell>
          <cell r="F20" t="str">
            <v xml:space="preserve">ISAURA VALENTINA RODRÍGUEZ RODRÍGUEZ </v>
          </cell>
        </row>
        <row r="21">
          <cell r="A21">
            <v>13</v>
          </cell>
          <cell r="F21" t="str">
            <v>MAYERLY AMAYA VILLAMIZAR</v>
          </cell>
        </row>
        <row r="22">
          <cell r="A22">
            <v>14</v>
          </cell>
          <cell r="F22" t="str">
            <v>ANGELY YUREIDY PEREZ GALLEGO</v>
          </cell>
        </row>
        <row r="23">
          <cell r="A23">
            <v>15</v>
          </cell>
          <cell r="F23" t="str">
            <v xml:space="preserve">MARIANA RODRIGUEZ GARZON </v>
          </cell>
        </row>
        <row r="24">
          <cell r="A24">
            <v>16</v>
          </cell>
          <cell r="F24" t="str">
            <v>ISABELLA REYES GARCÍA</v>
          </cell>
        </row>
        <row r="25">
          <cell r="A25">
            <v>17</v>
          </cell>
          <cell r="F25" t="str">
            <v>JARAMILLO ALBARRACIN SARA</v>
          </cell>
        </row>
        <row r="26">
          <cell r="A26">
            <v>18</v>
          </cell>
          <cell r="F26" t="str">
            <v>ANGIE PAOLA GONZALEZ ARENAS</v>
          </cell>
        </row>
        <row r="27">
          <cell r="A27">
            <v>19</v>
          </cell>
          <cell r="F27" t="str">
            <v xml:space="preserve">CAMILA SOFIA TOMASSETTI ROMERO </v>
          </cell>
        </row>
        <row r="28">
          <cell r="A28">
            <v>20</v>
          </cell>
          <cell r="F28" t="str">
            <v>STEFANNY DAYHANNA JIMENEZ GALLEGO</v>
          </cell>
        </row>
        <row r="29">
          <cell r="A29">
            <v>21</v>
          </cell>
          <cell r="F29" t="str">
            <v>KARLA VALENTINA DUCUARA QUINTERO</v>
          </cell>
        </row>
        <row r="30">
          <cell r="A30">
            <v>22</v>
          </cell>
          <cell r="F30" t="str">
            <v>VALERIE ALEXANDRA PALOMINO SANCHEZ</v>
          </cell>
        </row>
        <row r="31">
          <cell r="A31">
            <v>23</v>
          </cell>
          <cell r="F31" t="str">
            <v>LAURA ALEXANDRA DELGADO CAMACHO</v>
          </cell>
        </row>
        <row r="32">
          <cell r="A32">
            <v>24</v>
          </cell>
          <cell r="F32" t="str">
            <v>HEYLIN JASCIANA TRUYOL MENDEZ</v>
          </cell>
        </row>
        <row r="33">
          <cell r="A33">
            <v>25</v>
          </cell>
          <cell r="F33" t="str">
            <v>ZULENY RODRIGUEZ RODRIGUEZ</v>
          </cell>
        </row>
        <row r="34">
          <cell r="A34">
            <v>26</v>
          </cell>
          <cell r="F34" t="str">
            <v>AIXA VALENTINA CHECA RAMIREZ</v>
          </cell>
        </row>
        <row r="35">
          <cell r="A35">
            <v>27</v>
          </cell>
          <cell r="F35" t="str">
            <v>YOBANA YEMIRETH  PEÑARANDA ROZO</v>
          </cell>
        </row>
        <row r="36">
          <cell r="A36">
            <v>28</v>
          </cell>
          <cell r="F36" t="str">
            <v>SHARICK MILDRETH CAICEDO GALVIS</v>
          </cell>
        </row>
        <row r="37">
          <cell r="A37">
            <v>29</v>
          </cell>
          <cell r="F37" t="str">
            <v xml:space="preserve">MARIPAZ RODRIGUEZ GARZON </v>
          </cell>
        </row>
        <row r="38">
          <cell r="A38">
            <v>30</v>
          </cell>
          <cell r="F38" t="str">
            <v>RUTH ABIGAIL FLOREZ HINESTROZA</v>
          </cell>
        </row>
        <row r="39">
          <cell r="A39">
            <v>31</v>
          </cell>
          <cell r="F39" t="str">
            <v>LAURA VALENTINA MONCADA</v>
          </cell>
        </row>
        <row r="40">
          <cell r="A40">
            <v>32</v>
          </cell>
          <cell r="F40" t="str">
            <v>MAYLIN DAYANA MANCHEGO TELLEZ</v>
          </cell>
        </row>
        <row r="41">
          <cell r="A41">
            <v>33</v>
          </cell>
          <cell r="F41" t="str">
            <v xml:space="preserve">EYLIN YULIANA SIERRA WUALTEROS </v>
          </cell>
        </row>
        <row r="42">
          <cell r="A42">
            <v>34</v>
          </cell>
          <cell r="F42" t="str">
            <v>LAURA CAMILA MARTINEZ AVELLANEDA</v>
          </cell>
        </row>
        <row r="43">
          <cell r="A43">
            <v>35</v>
          </cell>
          <cell r="F43" t="str">
            <v>ANGELA YULIETH ROJAS CARVAJAL</v>
          </cell>
        </row>
        <row r="44">
          <cell r="A44">
            <v>36</v>
          </cell>
          <cell r="F44" t="str">
            <v>LAURA SOFIA ALVAREZ BERMÚDEZ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19">
        <row r="1">
          <cell r="A1" t="str">
            <v>IV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FEBRERO 4 AL 5 DE 2022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MATIAS FELIPE VELASQUEZ SANCHEZ</v>
          </cell>
        </row>
        <row r="10">
          <cell r="A10">
            <v>2</v>
          </cell>
          <cell r="E10" t="str">
            <v>ANGEL JAVIER BOHORQUEZ RUEDA</v>
          </cell>
        </row>
        <row r="11">
          <cell r="A11">
            <v>3</v>
          </cell>
          <cell r="E11" t="str">
            <v>JUAN JOSE GAMBOA RIVERA</v>
          </cell>
        </row>
        <row r="12">
          <cell r="A12">
            <v>4</v>
          </cell>
          <cell r="E12" t="str">
            <v>YOHANN CORONA</v>
          </cell>
        </row>
        <row r="13">
          <cell r="A13">
            <v>5</v>
          </cell>
          <cell r="E13" t="str">
            <v xml:space="preserve">DUBIN ROBERTO ALFONSO HERNANDEZ </v>
          </cell>
        </row>
        <row r="14">
          <cell r="A14">
            <v>6</v>
          </cell>
          <cell r="E14" t="str">
            <v>CRISTIAN GEOVANNY MANJARREZ GALLEGO</v>
          </cell>
        </row>
        <row r="15">
          <cell r="A15">
            <v>7</v>
          </cell>
          <cell r="E15" t="str">
            <v>LUIS RAFAEL SALAS GARCES</v>
          </cell>
        </row>
        <row r="16">
          <cell r="A16">
            <v>8</v>
          </cell>
          <cell r="E16" t="str">
            <v>JHEIMAR KALETH SANCHEZ VELANDIA</v>
          </cell>
        </row>
        <row r="17">
          <cell r="A17">
            <v>9</v>
          </cell>
          <cell r="E17" t="str">
            <v>JEISON MANUEL MANCHEGO TELLEZ</v>
          </cell>
        </row>
        <row r="18">
          <cell r="A18">
            <v>10</v>
          </cell>
          <cell r="E18" t="str">
            <v>DIEGO ANTONIO COLMENARES ORRES</v>
          </cell>
        </row>
        <row r="19">
          <cell r="A19">
            <v>11</v>
          </cell>
          <cell r="E19" t="str">
            <v>JUAN CAMILO RIVEROS RIOS</v>
          </cell>
        </row>
        <row r="20">
          <cell r="A20">
            <v>12</v>
          </cell>
          <cell r="E20" t="str">
            <v>WINSTON TARICK TORRES GARCIA</v>
          </cell>
        </row>
        <row r="21">
          <cell r="A21">
            <v>13</v>
          </cell>
          <cell r="E21" t="str">
            <v>JORDYS JEFREY CACERES ESCOBAR</v>
          </cell>
        </row>
        <row r="22">
          <cell r="A22">
            <v>14</v>
          </cell>
          <cell r="E22" t="str">
            <v>KEVIN SANTIAGO BELTRAN</v>
          </cell>
        </row>
        <row r="23">
          <cell r="A23">
            <v>15</v>
          </cell>
          <cell r="E23" t="str">
            <v>JUAN DAVID CARDENAS PACHON</v>
          </cell>
        </row>
        <row r="24">
          <cell r="A24">
            <v>16</v>
          </cell>
          <cell r="E24" t="str">
            <v>JUAN DIEGO CARDOZO GARCIA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20"/>
      <sheetData sheetId="121">
        <row r="1">
          <cell r="A1" t="str">
            <v>IV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FEBRERO 4 AL 5 DE 2022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500 M + D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ANGIE GABRIELA CASTRO MEJIA</v>
          </cell>
        </row>
        <row r="10">
          <cell r="A10">
            <v>2</v>
          </cell>
          <cell r="G10" t="str">
            <v>SARAH NELYRETH PATIÑO AREVALO</v>
          </cell>
        </row>
        <row r="11">
          <cell r="A11">
            <v>3</v>
          </cell>
          <cell r="G11" t="str">
            <v>KAROL ANGELINA SOLANO CACERES</v>
          </cell>
        </row>
        <row r="12">
          <cell r="A12">
            <v>4</v>
          </cell>
          <cell r="G12" t="str">
            <v>DANNA ISABELLA ZABALA SALAMANCA</v>
          </cell>
        </row>
        <row r="13">
          <cell r="A13">
            <v>5</v>
          </cell>
          <cell r="G13" t="str">
            <v>MARIANA MANZANO GALVIS</v>
          </cell>
        </row>
        <row r="14">
          <cell r="A14">
            <v>6</v>
          </cell>
          <cell r="G14"/>
        </row>
        <row r="15">
          <cell r="A15">
            <v>7</v>
          </cell>
          <cell r="G15"/>
        </row>
        <row r="16">
          <cell r="A16">
            <v>8</v>
          </cell>
          <cell r="G16"/>
        </row>
        <row r="17">
          <cell r="A17">
            <v>9</v>
          </cell>
          <cell r="G17" t="str">
            <v xml:space="preserve">MARIANA RODRIGUEZ GARZON </v>
          </cell>
        </row>
        <row r="18">
          <cell r="A18">
            <v>10</v>
          </cell>
          <cell r="G18" t="str">
            <v xml:space="preserve">CAMILA SOFIA TOMASSETTI ROMERO </v>
          </cell>
        </row>
        <row r="19">
          <cell r="A19">
            <v>11</v>
          </cell>
          <cell r="G19" t="str">
            <v>MAYERLY AMAYA VILLAMIZAR</v>
          </cell>
        </row>
        <row r="20">
          <cell r="A20">
            <v>12</v>
          </cell>
          <cell r="G20" t="str">
            <v xml:space="preserve">ALEXA VALENTINA VARELA ARAQUE </v>
          </cell>
        </row>
        <row r="21">
          <cell r="A21">
            <v>13</v>
          </cell>
          <cell r="G21" t="str">
            <v xml:space="preserve">MARIPAZ RODRIGUEZ GARZON </v>
          </cell>
        </row>
        <row r="22">
          <cell r="A22">
            <v>14</v>
          </cell>
          <cell r="G22" t="str">
            <v>VALERIE ALEXANDRA PALOMINO SANCHEZ</v>
          </cell>
        </row>
        <row r="23">
          <cell r="A23">
            <v>15</v>
          </cell>
          <cell r="G23" t="str">
            <v>ISABELLA REYES GARCÍA</v>
          </cell>
        </row>
        <row r="24">
          <cell r="A24">
            <v>16</v>
          </cell>
          <cell r="G24" t="str">
            <v>ANGELY YUREIDY PEREZ GALLEGO</v>
          </cell>
        </row>
        <row r="25">
          <cell r="A25">
            <v>17</v>
          </cell>
          <cell r="G25" t="str">
            <v>STEFANNY DAYHANNA JIMENEZ GALLEGO</v>
          </cell>
        </row>
        <row r="26">
          <cell r="A26">
            <v>18</v>
          </cell>
          <cell r="G26" t="str">
            <v>AIXA VALENTINA CHECA RAMIREZ</v>
          </cell>
        </row>
        <row r="27">
          <cell r="A27">
            <v>19</v>
          </cell>
          <cell r="G27" t="str">
            <v>LAURA VALENTINA MONCADA</v>
          </cell>
        </row>
        <row r="28">
          <cell r="A28">
            <v>20</v>
          </cell>
          <cell r="G28" t="str">
            <v xml:space="preserve">ISAURA VALENTINA RODRÍGUEZ RODRÍGUEZ </v>
          </cell>
        </row>
        <row r="29">
          <cell r="A29">
            <v>21</v>
          </cell>
          <cell r="G29" t="str">
            <v>JARAMILLO ALBARRACIN SARA</v>
          </cell>
        </row>
        <row r="30">
          <cell r="A30">
            <v>22</v>
          </cell>
          <cell r="G30" t="str">
            <v>SANDY RENZA SUAREZ</v>
          </cell>
        </row>
        <row r="31">
          <cell r="A31">
            <v>23</v>
          </cell>
          <cell r="G31" t="str">
            <v>LAURA ALEXANDRA DELGADO CAMACHO</v>
          </cell>
        </row>
        <row r="32">
          <cell r="A32">
            <v>24</v>
          </cell>
          <cell r="G32" t="str">
            <v>YOBANA YEMIRETH  PEÑARANDA ROZO</v>
          </cell>
        </row>
        <row r="33">
          <cell r="A33">
            <v>25</v>
          </cell>
          <cell r="G33" t="str">
            <v>MAYLIN DAYANA MANCHEGO TELLEZ</v>
          </cell>
        </row>
        <row r="34">
          <cell r="A34">
            <v>26</v>
          </cell>
          <cell r="G34" t="str">
            <v>ZULENY RODRIGUEZ RODRIGUEZ</v>
          </cell>
        </row>
        <row r="35">
          <cell r="A35">
            <v>27</v>
          </cell>
          <cell r="G35" t="str">
            <v>SHARICK MILDRETH CAICEDO GALVIS</v>
          </cell>
        </row>
        <row r="36">
          <cell r="A36">
            <v>28</v>
          </cell>
          <cell r="G36" t="str">
            <v xml:space="preserve">EYLIN YULIANA SIERRA WUALTEROS </v>
          </cell>
        </row>
        <row r="37">
          <cell r="A37">
            <v>29</v>
          </cell>
          <cell r="G37" t="str">
            <v>RUTH ABIGAIL FLOREZ HINESTROZA</v>
          </cell>
        </row>
        <row r="38">
          <cell r="A38">
            <v>30</v>
          </cell>
          <cell r="G38" t="str">
            <v>ANGELA YULIETH ROJAS CARVAJAL</v>
          </cell>
        </row>
        <row r="39">
          <cell r="A39">
            <v>31</v>
          </cell>
          <cell r="G39" t="str">
            <v>LAURA CAMILA MARTINEZ AVELLANEDA</v>
          </cell>
        </row>
        <row r="40">
          <cell r="A40">
            <v>32</v>
          </cell>
          <cell r="G40" t="str">
            <v>LAURA SOFIA ALVAREZ BERMÚDEZ</v>
          </cell>
        </row>
        <row r="41">
          <cell r="A41">
            <v>33</v>
          </cell>
          <cell r="G41" t="str">
            <v>KEILY DANIELA DELGADO DIAZ</v>
          </cell>
        </row>
        <row r="42">
          <cell r="A42">
            <v>34</v>
          </cell>
          <cell r="G42" t="str">
            <v>LINDYS MILETH LIZCANO CAMACHO</v>
          </cell>
        </row>
        <row r="43">
          <cell r="A43">
            <v>35</v>
          </cell>
          <cell r="G43" t="str">
            <v>NAGGE ANDREINA CARRERO</v>
          </cell>
        </row>
        <row r="44">
          <cell r="A44">
            <v>36</v>
          </cell>
          <cell r="G44"/>
        </row>
        <row r="45">
          <cell r="A45">
            <v>37</v>
          </cell>
          <cell r="G45"/>
        </row>
        <row r="46">
          <cell r="A46">
            <v>38</v>
          </cell>
          <cell r="G46"/>
        </row>
        <row r="47">
          <cell r="A47">
            <v>39</v>
          </cell>
          <cell r="G47"/>
        </row>
        <row r="48">
          <cell r="A48">
            <v>40</v>
          </cell>
          <cell r="G48"/>
        </row>
        <row r="49">
          <cell r="A49">
            <v>41</v>
          </cell>
          <cell r="G49"/>
        </row>
        <row r="50">
          <cell r="A50">
            <v>42</v>
          </cell>
          <cell r="G50"/>
        </row>
        <row r="51">
          <cell r="A51">
            <v>43</v>
          </cell>
          <cell r="G51"/>
        </row>
        <row r="52">
          <cell r="A52">
            <v>44</v>
          </cell>
          <cell r="G52"/>
        </row>
        <row r="53">
          <cell r="A53">
            <v>45</v>
          </cell>
          <cell r="G53"/>
        </row>
        <row r="54">
          <cell r="A54">
            <v>46</v>
          </cell>
          <cell r="G54"/>
        </row>
        <row r="55">
          <cell r="A55">
            <v>47</v>
          </cell>
          <cell r="G55"/>
        </row>
        <row r="56">
          <cell r="A56">
            <v>48</v>
          </cell>
          <cell r="G56"/>
        </row>
        <row r="57">
          <cell r="A57">
            <v>49</v>
          </cell>
          <cell r="G57"/>
        </row>
        <row r="58">
          <cell r="A58">
            <v>50</v>
          </cell>
          <cell r="G58"/>
        </row>
        <row r="59">
          <cell r="A59"/>
        </row>
        <row r="60">
          <cell r="A60"/>
        </row>
      </sheetData>
      <sheetData sheetId="122">
        <row r="1">
          <cell r="A1" t="str">
            <v>IV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FEBRERO 4 AL 5 DE 2022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500 M + D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ANGEL JAVIER BOHORQUEZ RUEDA</v>
          </cell>
        </row>
        <row r="10">
          <cell r="A10">
            <v>2</v>
          </cell>
          <cell r="F10" t="str">
            <v>MATIAS FELIPE VELASQUEZ SANCHEZ</v>
          </cell>
        </row>
        <row r="11">
          <cell r="A11">
            <v>3</v>
          </cell>
          <cell r="F11" t="str">
            <v>LUIS RAFAEL SALAS GARCES</v>
          </cell>
        </row>
        <row r="12">
          <cell r="A12">
            <v>4</v>
          </cell>
          <cell r="F12" t="str">
            <v>CRISTIAN GEOVANNY MANJARREZ GALLEGO</v>
          </cell>
        </row>
        <row r="13">
          <cell r="A13">
            <v>5</v>
          </cell>
          <cell r="F13" t="str">
            <v>JUAN JOSE GAMBOA RIVERA</v>
          </cell>
        </row>
        <row r="14">
          <cell r="A14">
            <v>6</v>
          </cell>
          <cell r="F14" t="str">
            <v>DIEGO ANTONIO COLMENARES ORRES</v>
          </cell>
        </row>
        <row r="15">
          <cell r="A15">
            <v>7</v>
          </cell>
          <cell r="F15" t="str">
            <v xml:space="preserve">DUBIN ROBERTO ALFONSO HERNANDEZ </v>
          </cell>
        </row>
        <row r="16">
          <cell r="A16">
            <v>8</v>
          </cell>
          <cell r="F16" t="str">
            <v>JEISON MANUEL MANCHEGO TELLEZ</v>
          </cell>
        </row>
        <row r="17">
          <cell r="A17">
            <v>9</v>
          </cell>
          <cell r="F17" t="str">
            <v>JORDYS JEFREY CACERES ESCOBAR</v>
          </cell>
        </row>
        <row r="18">
          <cell r="A18">
            <v>10</v>
          </cell>
          <cell r="F18" t="str">
            <v>JHEIMAR KALETH SANCHEZ VELANDIA</v>
          </cell>
        </row>
        <row r="19">
          <cell r="A19">
            <v>11</v>
          </cell>
          <cell r="F19" t="str">
            <v>JUAN CAMILO RIVEROS RIOS</v>
          </cell>
        </row>
        <row r="20">
          <cell r="A20">
            <v>12</v>
          </cell>
          <cell r="F20" t="str">
            <v>JUAN DIEGO CARDOZO GARCIA</v>
          </cell>
        </row>
        <row r="21">
          <cell r="A21">
            <v>13</v>
          </cell>
          <cell r="F21" t="str">
            <v>JUAN DAVID CARDENAS PACHON</v>
          </cell>
        </row>
        <row r="22">
          <cell r="A22">
            <v>14</v>
          </cell>
          <cell r="F22" t="str">
            <v>KEVIN SANTIAGO BELTRAN</v>
          </cell>
        </row>
        <row r="23">
          <cell r="A23">
            <v>15</v>
          </cell>
          <cell r="F23" t="str">
            <v>YOHANN CORONA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23"/>
      <sheetData sheetId="124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NAGGE ANDREINA CARRERO</v>
          </cell>
        </row>
        <row r="11">
          <cell r="A11">
            <v>3</v>
          </cell>
          <cell r="D11" t="str">
            <v>DANIELA ANDREA LINDARTE GARAVIZ</v>
          </cell>
        </row>
        <row r="12">
          <cell r="A12">
            <v>4</v>
          </cell>
          <cell r="D12" t="str">
            <v xml:space="preserve">KARLA LILIANA RANGEL JAUREGUI </v>
          </cell>
        </row>
        <row r="13">
          <cell r="A13">
            <v>5</v>
          </cell>
          <cell r="D13" t="str">
            <v>KARLA VALENTINA DUCUARA QUINTERO</v>
          </cell>
        </row>
        <row r="14">
          <cell r="A14">
            <v>6</v>
          </cell>
          <cell r="D14" t="str">
            <v>ANGELY YUREIDY PEREZ GALLEGO</v>
          </cell>
        </row>
        <row r="15">
          <cell r="A15">
            <v>7</v>
          </cell>
          <cell r="D15" t="str">
            <v>AIXA VALENTINA CHECA RAMIREZ</v>
          </cell>
        </row>
        <row r="16">
          <cell r="A16">
            <v>8</v>
          </cell>
          <cell r="D16" t="str">
            <v xml:space="preserve">ALEXA VALENTINA VARELA ARAQUE </v>
          </cell>
        </row>
        <row r="17">
          <cell r="A17">
            <v>9</v>
          </cell>
          <cell r="D17" t="str">
            <v>JARAMILLO ALBARRACIN SARA</v>
          </cell>
        </row>
        <row r="18">
          <cell r="A18">
            <v>10</v>
          </cell>
          <cell r="D18" t="str">
            <v>HEYLIN JASCIANA TRUYOL MENDEZ</v>
          </cell>
        </row>
        <row r="19">
          <cell r="A19">
            <v>11</v>
          </cell>
          <cell r="D19" t="str">
            <v>ANGIE PAOLA GONZALEZ ARENAS</v>
          </cell>
        </row>
        <row r="20">
          <cell r="A20">
            <v>12</v>
          </cell>
          <cell r="D20" t="str">
            <v>YOBANA YEMIRETH  PEÑARANDA ROZO</v>
          </cell>
        </row>
        <row r="21">
          <cell r="A21">
            <v>13</v>
          </cell>
          <cell r="D21" t="str">
            <v>LINDYS MILETH LIZCANO CAMACHO</v>
          </cell>
        </row>
        <row r="22">
          <cell r="A22">
            <v>14</v>
          </cell>
          <cell r="D22" t="str">
            <v>ISABELLA REYES GARCÍA</v>
          </cell>
        </row>
        <row r="23">
          <cell r="A23">
            <v>15</v>
          </cell>
          <cell r="D23" t="str">
            <v xml:space="preserve">CAMILA SOFIA TOMASSETTI ROMERO </v>
          </cell>
        </row>
        <row r="24">
          <cell r="A24">
            <v>16</v>
          </cell>
          <cell r="D24" t="str">
            <v>STEFANNY DAYHANNA JIMENEZ GALLEGO</v>
          </cell>
        </row>
        <row r="25">
          <cell r="A25">
            <v>17</v>
          </cell>
          <cell r="D25" t="str">
            <v>LAURA VALENTINA MONCADA</v>
          </cell>
        </row>
        <row r="26">
          <cell r="A26">
            <v>18</v>
          </cell>
          <cell r="D26" t="str">
            <v>LAURA ALEXANDRA DELGADO CAMACHO</v>
          </cell>
        </row>
        <row r="27">
          <cell r="A27">
            <v>19</v>
          </cell>
          <cell r="D27" t="str">
            <v>ZULENY RODRIGUEZ RODRIGUEZ</v>
          </cell>
        </row>
        <row r="28">
          <cell r="A28">
            <v>20</v>
          </cell>
          <cell r="D28" t="str">
            <v>RUTH ABIGAIL FLOREZ HINESTROZA</v>
          </cell>
        </row>
        <row r="29">
          <cell r="A29">
            <v>21</v>
          </cell>
          <cell r="D29" t="str">
            <v>ALBARRACIN MORENO SOFIA ISABELLA</v>
          </cell>
        </row>
        <row r="30">
          <cell r="A30">
            <v>22</v>
          </cell>
          <cell r="D30" t="str">
            <v xml:space="preserve">ISAURA VALENTINA RODRÍGUEZ RODRÍGUEZ </v>
          </cell>
        </row>
        <row r="31">
          <cell r="A31">
            <v>23</v>
          </cell>
          <cell r="D31" t="str">
            <v>ANGIE GABRIELA CASTRO MEJIA</v>
          </cell>
        </row>
        <row r="32">
          <cell r="A32">
            <v>24</v>
          </cell>
          <cell r="D32" t="str">
            <v>MARIANA MANZANO GALVIS</v>
          </cell>
        </row>
        <row r="33">
          <cell r="A33">
            <v>25</v>
          </cell>
          <cell r="D33" t="str">
            <v>LAURA CAMILA MARTINEZ AVELLANEDA</v>
          </cell>
        </row>
        <row r="34">
          <cell r="A34">
            <v>26</v>
          </cell>
          <cell r="D34" t="str">
            <v>MAYLIN DAYANA MANCHEGO TELLEZ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5">
        <row r="1">
          <cell r="A1" t="str">
            <v>IV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FEBRERO 4 AL 5 DE 2022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MATIAS FELIPE VELASQUEZ SANCHEZ</v>
          </cell>
        </row>
        <row r="10">
          <cell r="A10">
            <v>2</v>
          </cell>
          <cell r="D10" t="str">
            <v>YOHANN CORONA</v>
          </cell>
        </row>
        <row r="11">
          <cell r="A11">
            <v>3</v>
          </cell>
          <cell r="D11" t="str">
            <v>LUIS RAFAEL SALAS GARCES</v>
          </cell>
        </row>
        <row r="12">
          <cell r="A12">
            <v>4</v>
          </cell>
          <cell r="D12" t="str">
            <v>JUAN CAMILO RIVEROS RIOS</v>
          </cell>
        </row>
        <row r="13">
          <cell r="A13">
            <v>5</v>
          </cell>
          <cell r="D13" t="str">
            <v>JEISON MANUEL MANCHEGO TELLEZ</v>
          </cell>
        </row>
        <row r="14">
          <cell r="A14">
            <v>6</v>
          </cell>
          <cell r="D14" t="str">
            <v>CRISTIAN GEOVANNY MANJARREZ GALLEGO</v>
          </cell>
        </row>
        <row r="15">
          <cell r="A15">
            <v>7</v>
          </cell>
          <cell r="D15" t="str">
            <v>JORDYS JEFREY CACERES ESCOBAR</v>
          </cell>
        </row>
        <row r="16">
          <cell r="A16">
            <v>8</v>
          </cell>
          <cell r="D16" t="str">
            <v>DIEGO ANTONIO COLMENARES ORRES</v>
          </cell>
        </row>
        <row r="17">
          <cell r="A17">
            <v>9</v>
          </cell>
          <cell r="D17" t="str">
            <v xml:space="preserve">DUBIN ROBERTO ALFONSO HERNANDEZ </v>
          </cell>
        </row>
        <row r="18">
          <cell r="A18">
            <v>10</v>
          </cell>
          <cell r="D18" t="str">
            <v>KEVIN SANTIAGO BELTRAN</v>
          </cell>
        </row>
        <row r="19">
          <cell r="A19">
            <v>11</v>
          </cell>
          <cell r="D19" t="str">
            <v>JUAN DAVID CARDENAS PACHON</v>
          </cell>
        </row>
        <row r="20">
          <cell r="A20">
            <v>12</v>
          </cell>
          <cell r="D20" t="str">
            <v>JUAN DIEGO CARDOZO GARCIA</v>
          </cell>
        </row>
        <row r="21">
          <cell r="A21">
            <v>13</v>
          </cell>
          <cell r="D21" t="str">
            <v>JUAN ESTEBAN RODRIGUEZ MARTINEZ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6"/>
      <sheetData sheetId="127"/>
      <sheetData sheetId="128"/>
      <sheetData sheetId="129"/>
      <sheetData sheetId="130"/>
      <sheetData sheetId="131"/>
      <sheetData sheetId="132">
        <row r="1">
          <cell r="A1" t="str">
            <v>IV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FEBRERO 4 AL 5 DE 2022</v>
          </cell>
          <cell r="B4"/>
        </row>
        <row r="5">
          <cell r="A5"/>
          <cell r="B5"/>
        </row>
        <row r="6">
          <cell r="A6" t="str">
            <v>UNICA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SKATE ELITE</v>
          </cell>
        </row>
        <row r="10">
          <cell r="A10">
            <v>2</v>
          </cell>
          <cell r="B10" t="str">
            <v>FLASH STAR</v>
          </cell>
        </row>
        <row r="11">
          <cell r="A11">
            <v>3</v>
          </cell>
          <cell r="B11" t="str">
            <v>REAL JUEGO LIMPIO</v>
          </cell>
        </row>
        <row r="12">
          <cell r="A12">
            <v>4</v>
          </cell>
          <cell r="B12" t="str">
            <v>ESTRELLAS EN LINEA</v>
          </cell>
        </row>
        <row r="13">
          <cell r="A13">
            <v>5</v>
          </cell>
          <cell r="B13" t="str">
            <v>TIGRES EN LINEA</v>
          </cell>
        </row>
        <row r="14">
          <cell r="A14">
            <v>6</v>
          </cell>
          <cell r="B14" t="str">
            <v>NORTH SKATE</v>
          </cell>
        </row>
        <row r="15">
          <cell r="A15">
            <v>7</v>
          </cell>
          <cell r="B15" t="str">
            <v>COMUNEROS EN LINEA</v>
          </cell>
        </row>
        <row r="16">
          <cell r="A16">
            <v>8</v>
          </cell>
          <cell r="B16" t="str">
            <v>INVITADO</v>
          </cell>
        </row>
        <row r="17">
          <cell r="A17">
            <v>9</v>
          </cell>
          <cell r="B17" t="str">
            <v>NEW POWER SKATE</v>
          </cell>
        </row>
        <row r="18">
          <cell r="A18">
            <v>10</v>
          </cell>
          <cell r="B18" t="str">
            <v>COMFANORTE</v>
          </cell>
        </row>
        <row r="19">
          <cell r="A19">
            <v>11</v>
          </cell>
          <cell r="B19" t="str">
            <v>OCAÑA SOBRE RUEDAS</v>
          </cell>
        </row>
        <row r="20">
          <cell r="A20">
            <v>12</v>
          </cell>
          <cell r="B20" t="str">
            <v>CORRECAMINOS EN ACCION</v>
          </cell>
        </row>
        <row r="21">
          <cell r="A21">
            <v>13</v>
          </cell>
          <cell r="B21" t="str">
            <v>OLIMPICOS</v>
          </cell>
        </row>
        <row r="22">
          <cell r="A22">
            <v>14</v>
          </cell>
          <cell r="B22" t="str">
            <v>MAYE SKATE</v>
          </cell>
        </row>
        <row r="23">
          <cell r="A23">
            <v>15</v>
          </cell>
          <cell r="B23" t="str">
            <v>PUMAS SOBRE RUEDAS</v>
          </cell>
        </row>
        <row r="24">
          <cell r="A24">
            <v>16</v>
          </cell>
          <cell r="B24" t="str">
            <v>ROLLER ATALAYA</v>
          </cell>
        </row>
        <row r="25">
          <cell r="A25">
            <v>17</v>
          </cell>
          <cell r="B25" t="str">
            <v>NORTE PATIN</v>
          </cell>
        </row>
        <row r="26">
          <cell r="A26">
            <v>18</v>
          </cell>
          <cell r="B26" t="str">
            <v>TITANES EN LINEA</v>
          </cell>
        </row>
        <row r="27">
          <cell r="A27">
            <v>19</v>
          </cell>
          <cell r="B27" t="str">
            <v>SKATE SPEED</v>
          </cell>
        </row>
        <row r="28">
          <cell r="A28">
            <v>20</v>
          </cell>
          <cell r="B28" t="str">
            <v>BARINAS EN LINEA</v>
          </cell>
        </row>
        <row r="29">
          <cell r="A29">
            <v>21</v>
          </cell>
          <cell r="B29" t="str">
            <v>CORRECAMINOS EP</v>
          </cell>
        </row>
        <row r="30">
          <cell r="A30">
            <v>22</v>
          </cell>
          <cell r="B30" t="str">
            <v>ICPT BARINAS</v>
          </cell>
        </row>
        <row r="31">
          <cell r="A31">
            <v>23</v>
          </cell>
          <cell r="B31" t="str">
            <v>LOS TITANES</v>
          </cell>
        </row>
        <row r="32">
          <cell r="A32">
            <v>24</v>
          </cell>
          <cell r="B32" t="str">
            <v>RAPIDOS Y FURIOSOS</v>
          </cell>
        </row>
        <row r="33">
          <cell r="A33">
            <v>25</v>
          </cell>
          <cell r="B33" t="str">
            <v>RUEDAS DEL NORTE</v>
          </cell>
        </row>
        <row r="34">
          <cell r="A34">
            <v>26</v>
          </cell>
          <cell r="B34" t="str">
            <v>SKATLIFE</v>
          </cell>
        </row>
        <row r="35">
          <cell r="A35">
            <v>27</v>
          </cell>
          <cell r="B35" t="str">
            <v>TITANS SKATE</v>
          </cell>
        </row>
        <row r="36">
          <cell r="A36">
            <v>28</v>
          </cell>
          <cell r="B36" t="str">
            <v>WINNERS</v>
          </cell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33"/>
      <sheetData sheetId="134">
        <row r="1">
          <cell r="A1" t="str">
            <v>IV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FEBRERO 4 AL 5 DE 2022</v>
          </cell>
          <cell r="B4"/>
        </row>
        <row r="5">
          <cell r="A5"/>
          <cell r="B5"/>
        </row>
        <row r="6">
          <cell r="A6" t="str">
            <v>CLASIFICACION GENERAL</v>
          </cell>
          <cell r="B6"/>
        </row>
        <row r="7">
          <cell r="A7" t="str">
            <v>CLUBES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SKATE SPEED</v>
          </cell>
        </row>
        <row r="13">
          <cell r="A13">
            <v>5</v>
          </cell>
          <cell r="B13" t="str">
            <v>COMUNEROS EN LINEA</v>
          </cell>
        </row>
        <row r="14">
          <cell r="A14">
            <v>6</v>
          </cell>
          <cell r="B14" t="str">
            <v>FLASH STAR</v>
          </cell>
        </row>
        <row r="15">
          <cell r="A15">
            <v>7</v>
          </cell>
          <cell r="B15" t="str">
            <v>NORTH SKATE</v>
          </cell>
        </row>
        <row r="16">
          <cell r="A16">
            <v>8</v>
          </cell>
          <cell r="B16" t="str">
            <v>REAL JUEGO LIMPIO</v>
          </cell>
        </row>
        <row r="17">
          <cell r="A17">
            <v>9</v>
          </cell>
          <cell r="B17" t="str">
            <v>SKATE ELITE</v>
          </cell>
        </row>
        <row r="18">
          <cell r="A18">
            <v>10</v>
          </cell>
          <cell r="B18" t="str">
            <v>TIGRES EN LINEA</v>
          </cell>
        </row>
        <row r="19">
          <cell r="A19">
            <v>11</v>
          </cell>
          <cell r="B19" t="str">
            <v>NORTE PATIN</v>
          </cell>
        </row>
        <row r="20">
          <cell r="A20">
            <v>12</v>
          </cell>
          <cell r="B20" t="str">
            <v>WINNERS</v>
          </cell>
        </row>
        <row r="21">
          <cell r="A21">
            <v>13</v>
          </cell>
          <cell r="B21" t="str">
            <v>ROLLER ATALAYA</v>
          </cell>
        </row>
        <row r="22">
          <cell r="A22">
            <v>14</v>
          </cell>
          <cell r="B22" t="str">
            <v>NEW POWER SKATE</v>
          </cell>
        </row>
        <row r="23">
          <cell r="A23">
            <v>15</v>
          </cell>
          <cell r="B23" t="str">
            <v>TITANS SKATE</v>
          </cell>
        </row>
        <row r="24">
          <cell r="A24">
            <v>16</v>
          </cell>
          <cell r="B24" t="str">
            <v>BARINAS EN LINEA</v>
          </cell>
        </row>
        <row r="25">
          <cell r="A25">
            <v>17</v>
          </cell>
          <cell r="B25" t="str">
            <v>RAPIDOS Y FURIOSOS</v>
          </cell>
        </row>
        <row r="26">
          <cell r="A26">
            <v>18</v>
          </cell>
          <cell r="B26" t="str">
            <v>TITANES EN LINEA</v>
          </cell>
        </row>
        <row r="27">
          <cell r="A27">
            <v>19</v>
          </cell>
          <cell r="B27" t="str">
            <v>ICPT BARINAS</v>
          </cell>
        </row>
        <row r="28">
          <cell r="A28">
            <v>20</v>
          </cell>
          <cell r="B28" t="str">
            <v>LOS TITANES</v>
          </cell>
        </row>
        <row r="29">
          <cell r="A29">
            <v>21</v>
          </cell>
          <cell r="B29" t="str">
            <v>INVITADO</v>
          </cell>
        </row>
        <row r="30">
          <cell r="A30">
            <v>22</v>
          </cell>
          <cell r="B30" t="str">
            <v>CORRECAMINOS EP</v>
          </cell>
        </row>
        <row r="31">
          <cell r="A31">
            <v>23</v>
          </cell>
          <cell r="B31" t="str">
            <v>RUEDAS DEL NORTE</v>
          </cell>
        </row>
        <row r="32">
          <cell r="A32">
            <v>24</v>
          </cell>
          <cell r="B32" t="str">
            <v>PUMAS SOBRE RUEDAS</v>
          </cell>
        </row>
        <row r="33">
          <cell r="A33">
            <v>25</v>
          </cell>
          <cell r="B33" t="str">
            <v>OLIMPICOS</v>
          </cell>
        </row>
        <row r="34">
          <cell r="A34">
            <v>26</v>
          </cell>
          <cell r="B34" t="str">
            <v>OCAÑA SOBRE RUEDAS</v>
          </cell>
        </row>
        <row r="35">
          <cell r="A35">
            <v>27</v>
          </cell>
          <cell r="B35" t="str">
            <v>MAYE SKATE</v>
          </cell>
        </row>
        <row r="36">
          <cell r="A36">
            <v>28</v>
          </cell>
          <cell r="B36" t="str">
            <v>SKATLIFE</v>
          </cell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ORTADA"/>
      <sheetName val="PORTADA (3)"/>
      <sheetName val="PORTADA (4)"/>
      <sheetName val="P1-7D"/>
      <sheetName val="P1-7V"/>
      <sheetName val="P1-8D"/>
      <sheetName val="P1-8V"/>
      <sheetName val="P1-9D"/>
      <sheetName val="P1-9V"/>
      <sheetName val="P1-10D"/>
      <sheetName val="P1-10V"/>
      <sheetName val="PORTADA (5)"/>
      <sheetName val="P2-7D"/>
      <sheetName val="P2-7V"/>
      <sheetName val="P2-8D"/>
      <sheetName val="P2-8V"/>
      <sheetName val="P2-9D"/>
      <sheetName val="P2-9V"/>
      <sheetName val="P2-10D"/>
      <sheetName val="P2-10V"/>
      <sheetName val="PORTADA (6)"/>
      <sheetName val="P3-7D"/>
      <sheetName val="P3-7V"/>
      <sheetName val="P3-8D"/>
      <sheetName val="P3-8V"/>
      <sheetName val="P3-9D"/>
      <sheetName val="P3-9V"/>
      <sheetName val="P3-10D"/>
      <sheetName val="P3-10V"/>
      <sheetName val="PORTADA (7)"/>
      <sheetName val="P4-7D"/>
      <sheetName val="P4-7V"/>
      <sheetName val="P4-8D"/>
      <sheetName val="P4-8V"/>
      <sheetName val="P4-9D"/>
      <sheetName val="P4-9V"/>
      <sheetName val="P4-10D"/>
      <sheetName val="P4-10V"/>
      <sheetName val="PORTADA (8)"/>
      <sheetName val="P5-7D"/>
      <sheetName val="P5-7V"/>
      <sheetName val="P5-8D"/>
      <sheetName val="P5-8V"/>
      <sheetName val="P5-9D"/>
      <sheetName val="P5-9V"/>
      <sheetName val="P5-10D"/>
      <sheetName val="P5-10V"/>
      <sheetName val="7D"/>
      <sheetName val="7V"/>
      <sheetName val="8D"/>
      <sheetName val="8V"/>
      <sheetName val="9D"/>
      <sheetName val="9V"/>
      <sheetName val="10D"/>
      <sheetName val="10V"/>
      <sheetName val="MENORES"/>
      <sheetName val="PORTADA (9)"/>
      <sheetName val="PORTADA (10)"/>
      <sheetName val="P1-11D"/>
      <sheetName val="P1-11V"/>
      <sheetName val="P1-12D"/>
      <sheetName val="P1-12V"/>
      <sheetName val="P1-JD"/>
      <sheetName val="P1-JV"/>
      <sheetName val="PORTADA (11)"/>
      <sheetName val="P2-11D"/>
      <sheetName val="P2-11V"/>
      <sheetName val="P2-12D"/>
      <sheetName val="P2-12V"/>
      <sheetName val="P2-JD"/>
      <sheetName val="P2-JV"/>
      <sheetName val="PORTADA (12)"/>
      <sheetName val="P3-11D"/>
      <sheetName val="P3-11V"/>
      <sheetName val="P3-12D"/>
      <sheetName val="P3-12V"/>
      <sheetName val="P3-JD"/>
      <sheetName val="P3-JV"/>
      <sheetName val="PORTADA (13)"/>
      <sheetName val="P4-11D"/>
      <sheetName val="P4-11V"/>
      <sheetName val="P4-12D"/>
      <sheetName val="P4-12V"/>
      <sheetName val="P4-JD"/>
      <sheetName val="P4-JV"/>
      <sheetName val="PORTADA (14)"/>
      <sheetName val="P5-11D"/>
      <sheetName val="P5-11V"/>
      <sheetName val="P5-12D"/>
      <sheetName val="P5-12V"/>
      <sheetName val="P5-JD"/>
      <sheetName val="P5-JV"/>
      <sheetName val="11D"/>
      <sheetName val="11V"/>
      <sheetName val="12D"/>
      <sheetName val="12V"/>
      <sheetName val="JD"/>
      <sheetName val="JV"/>
      <sheetName val="MENORES2"/>
      <sheetName val="TRANSICION"/>
      <sheetName val="TRANSICION2"/>
      <sheetName val="PJD"/>
      <sheetName val="PJV"/>
      <sheetName val="PORTADA (15)"/>
      <sheetName val="PORTADA (16)"/>
      <sheetName val="P1-UD"/>
      <sheetName val="P1-UV"/>
      <sheetName val="PORTADA (17)"/>
      <sheetName val="P2-UD"/>
      <sheetName val="P2-UV"/>
      <sheetName val="PORTADA (18)"/>
      <sheetName val="P3-UD"/>
      <sheetName val="P3-UV"/>
      <sheetName val="PORTADA (19)"/>
      <sheetName val="P4-UD"/>
      <sheetName val="P4-UV"/>
      <sheetName val="PORTADA (20)"/>
      <sheetName val="P5-UD"/>
      <sheetName val="P5-UV"/>
      <sheetName val="UD"/>
      <sheetName val="UD (V)"/>
      <sheetName val="UD (F)"/>
      <sheetName val="UV"/>
      <sheetName val="UV (V)"/>
      <sheetName val="UV (F)"/>
      <sheetName val="UNICA"/>
      <sheetName val="UNICA2"/>
      <sheetName val="GENERAL"/>
      <sheetName val="GENERAL2"/>
      <sheetName val="PORTADA (21)"/>
      <sheetName val="PORTADA (22)"/>
      <sheetName val="P1-11D (2)"/>
      <sheetName val="P1-11V (2)"/>
      <sheetName val="P1-12V (2)"/>
      <sheetName val="P1-12D (2)"/>
      <sheetName val="P1-UD (2)"/>
      <sheetName val="P1-UV (2)"/>
      <sheetName val="PORTADA (23)"/>
      <sheetName val="P2-11D (2)"/>
      <sheetName val="P2-11V (2)"/>
      <sheetName val="P2-12D (2)"/>
      <sheetName val="P2-UD (2)"/>
      <sheetName val="P2-UV (2)"/>
      <sheetName val="PORTADA (24)"/>
      <sheetName val="P3-11D (2)"/>
      <sheetName val="P3-11V (3)"/>
      <sheetName val="P3-12D (2)"/>
      <sheetName val="P3-12V (2)"/>
      <sheetName val="P3-UD (2)"/>
      <sheetName val="P3-UV (2)"/>
      <sheetName val="PORTADA (25)"/>
      <sheetName val="P4-11D (2)"/>
      <sheetName val="P4-12D (2)"/>
      <sheetName val="P4-12V (2)"/>
      <sheetName val="P4-UD (2)"/>
      <sheetName val="P4-UV (2)"/>
      <sheetName val="PORTADA (26)"/>
      <sheetName val="P5-11D (2)"/>
      <sheetName val="P5-12D (2)"/>
      <sheetName val="P5-UD (2)"/>
      <sheetName val="P5-UV (2)"/>
      <sheetName val="11D (2)"/>
      <sheetName val="P4-11V (2)"/>
      <sheetName val="P5-11V (2)"/>
      <sheetName val="P5-12V (2)"/>
      <sheetName val="11V (2)"/>
      <sheetName val="12D (2)"/>
      <sheetName val="P2-12V (2)"/>
      <sheetName val="12V (2)"/>
      <sheetName val="UD (2)"/>
      <sheetName val="UV (2)"/>
    </sheetNames>
    <sheetDataSet>
      <sheetData sheetId="0"/>
      <sheetData sheetId="1"/>
      <sheetData sheetId="2"/>
      <sheetData sheetId="3"/>
      <sheetData sheetId="4">
        <row r="5">
          <cell r="C5">
            <v>200</v>
          </cell>
          <cell r="E5" t="str">
            <v>HAB</v>
          </cell>
          <cell r="G5" t="str">
            <v>ELM</v>
          </cell>
          <cell r="I5" t="str">
            <v>REM</v>
          </cell>
          <cell r="J5" t="str">
            <v>PUNTOS</v>
          </cell>
          <cell r="K5" t="str">
            <v>PTOS</v>
          </cell>
        </row>
        <row r="7">
          <cell r="C7" t="str">
            <v>VAC</v>
          </cell>
          <cell r="E7">
            <v>1000</v>
          </cell>
          <cell r="G7" t="str">
            <v>PTOS</v>
          </cell>
          <cell r="I7">
            <v>200</v>
          </cell>
          <cell r="K7" t="str">
            <v>ELM</v>
          </cell>
        </row>
      </sheetData>
      <sheetData sheetId="5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V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  <row r="52">
          <cell r="A52">
            <v>51</v>
          </cell>
          <cell r="D52"/>
        </row>
        <row r="53">
          <cell r="A53">
            <v>52</v>
          </cell>
          <cell r="D53"/>
        </row>
        <row r="54">
          <cell r="A54">
            <v>53</v>
          </cell>
          <cell r="D54"/>
        </row>
        <row r="55">
          <cell r="A55">
            <v>54</v>
          </cell>
          <cell r="D55"/>
        </row>
        <row r="56">
          <cell r="A56">
            <v>55</v>
          </cell>
          <cell r="D56"/>
        </row>
        <row r="57">
          <cell r="A57">
            <v>56</v>
          </cell>
          <cell r="D57"/>
        </row>
        <row r="58">
          <cell r="A58">
            <v>57</v>
          </cell>
          <cell r="D58"/>
        </row>
        <row r="59">
          <cell r="A59">
            <v>58</v>
          </cell>
          <cell r="D59"/>
        </row>
        <row r="60">
          <cell r="A60">
            <v>59</v>
          </cell>
          <cell r="D60"/>
        </row>
        <row r="61">
          <cell r="A61">
            <v>60</v>
          </cell>
          <cell r="D61"/>
        </row>
        <row r="62">
          <cell r="A62">
            <v>61</v>
          </cell>
          <cell r="D62"/>
        </row>
        <row r="63">
          <cell r="A63">
            <v>62</v>
          </cell>
          <cell r="D63"/>
        </row>
        <row r="64">
          <cell r="A64">
            <v>63</v>
          </cell>
          <cell r="D64"/>
        </row>
        <row r="65">
          <cell r="A65">
            <v>64</v>
          </cell>
          <cell r="D65"/>
        </row>
        <row r="66">
          <cell r="A66">
            <v>65</v>
          </cell>
          <cell r="D66"/>
        </row>
        <row r="67">
          <cell r="A67">
            <v>66</v>
          </cell>
          <cell r="D67"/>
        </row>
        <row r="68">
          <cell r="A68">
            <v>67</v>
          </cell>
          <cell r="D68"/>
        </row>
        <row r="69">
          <cell r="A69">
            <v>68</v>
          </cell>
          <cell r="D69"/>
        </row>
        <row r="70">
          <cell r="A70">
            <v>69</v>
          </cell>
          <cell r="D70"/>
        </row>
        <row r="71">
          <cell r="A71">
            <v>70</v>
          </cell>
          <cell r="D71"/>
        </row>
        <row r="72">
          <cell r="A72">
            <v>71</v>
          </cell>
          <cell r="D72"/>
        </row>
        <row r="73">
          <cell r="A73">
            <v>72</v>
          </cell>
          <cell r="D73"/>
        </row>
        <row r="74">
          <cell r="A74">
            <v>73</v>
          </cell>
          <cell r="D74"/>
        </row>
        <row r="75">
          <cell r="A75">
            <v>74</v>
          </cell>
          <cell r="D75"/>
        </row>
        <row r="76">
          <cell r="A76">
            <v>75</v>
          </cell>
          <cell r="D76"/>
        </row>
        <row r="77">
          <cell r="A77">
            <v>76</v>
          </cell>
          <cell r="D77"/>
        </row>
        <row r="78">
          <cell r="A78">
            <v>77</v>
          </cell>
          <cell r="D78"/>
        </row>
        <row r="79">
          <cell r="A79">
            <v>78</v>
          </cell>
          <cell r="D79"/>
        </row>
        <row r="80">
          <cell r="A80">
            <v>79</v>
          </cell>
          <cell r="D80"/>
        </row>
        <row r="81">
          <cell r="A81">
            <v>80</v>
          </cell>
          <cell r="D81"/>
        </row>
        <row r="82">
          <cell r="A82">
            <v>81</v>
          </cell>
          <cell r="D82"/>
        </row>
        <row r="83">
          <cell r="A83">
            <v>82</v>
          </cell>
          <cell r="D83"/>
        </row>
        <row r="84">
          <cell r="A84">
            <v>83</v>
          </cell>
          <cell r="D84"/>
        </row>
        <row r="85">
          <cell r="A85">
            <v>84</v>
          </cell>
          <cell r="D85"/>
        </row>
        <row r="86">
          <cell r="A86">
            <v>85</v>
          </cell>
          <cell r="D86"/>
        </row>
        <row r="87">
          <cell r="A87">
            <v>86</v>
          </cell>
          <cell r="D87"/>
        </row>
        <row r="88">
          <cell r="A88">
            <v>87</v>
          </cell>
          <cell r="D88"/>
        </row>
        <row r="89">
          <cell r="A89">
            <v>88</v>
          </cell>
          <cell r="D89"/>
        </row>
        <row r="90">
          <cell r="A90">
            <v>89</v>
          </cell>
          <cell r="D90"/>
        </row>
        <row r="91">
          <cell r="A91">
            <v>90</v>
          </cell>
          <cell r="D91"/>
        </row>
        <row r="92">
          <cell r="A92">
            <v>91</v>
          </cell>
          <cell r="D92"/>
        </row>
        <row r="93">
          <cell r="A93">
            <v>92</v>
          </cell>
          <cell r="D93"/>
        </row>
        <row r="94">
          <cell r="A94">
            <v>93</v>
          </cell>
          <cell r="D94"/>
        </row>
        <row r="95">
          <cell r="A95">
            <v>94</v>
          </cell>
          <cell r="D95"/>
        </row>
        <row r="96">
          <cell r="A96">
            <v>95</v>
          </cell>
          <cell r="D96"/>
        </row>
        <row r="97">
          <cell r="A97">
            <v>96</v>
          </cell>
          <cell r="D97"/>
        </row>
        <row r="98">
          <cell r="A98">
            <v>97</v>
          </cell>
          <cell r="D98"/>
        </row>
        <row r="99">
          <cell r="A99">
            <v>98</v>
          </cell>
          <cell r="D99"/>
        </row>
        <row r="100">
          <cell r="A100">
            <v>99</v>
          </cell>
          <cell r="D100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CARMEN MANUELA TORRES ESCOBAR </v>
          </cell>
        </row>
        <row r="11">
          <cell r="A11">
            <v>3</v>
          </cell>
          <cell r="D11" t="str">
            <v>LUISA ISABEL GALVAN GARCIA</v>
          </cell>
        </row>
        <row r="12">
          <cell r="A12">
            <v>4</v>
          </cell>
          <cell r="D12" t="str">
            <v>VALERY SOPHIA DUARTE PEREZ</v>
          </cell>
        </row>
        <row r="13">
          <cell r="A13">
            <v>5</v>
          </cell>
          <cell r="D13" t="str">
            <v>EVELYN KATLEYHA ASCANIO ROCHEL</v>
          </cell>
        </row>
        <row r="14">
          <cell r="A14">
            <v>6</v>
          </cell>
          <cell r="D14" t="str">
            <v xml:space="preserve">EYLIN CAMILA APARICIO ORTIZ </v>
          </cell>
        </row>
        <row r="15">
          <cell r="A15">
            <v>7</v>
          </cell>
          <cell r="D15" t="str">
            <v>ANGELA MARIANA CERA RINCÓN</v>
          </cell>
        </row>
        <row r="16">
          <cell r="A16">
            <v>8</v>
          </cell>
          <cell r="D16" t="str">
            <v xml:space="preserve">LYA SALOME MARTINEZ ZAPATA </v>
          </cell>
        </row>
        <row r="17">
          <cell r="A17">
            <v>9</v>
          </cell>
          <cell r="D17" t="str">
            <v>VALERY CAÑAS</v>
          </cell>
        </row>
        <row r="18">
          <cell r="A18">
            <v>10</v>
          </cell>
          <cell r="D18" t="str">
            <v xml:space="preserve">ARIADNA SOFFIA URREGO PEREZ </v>
          </cell>
        </row>
        <row r="19">
          <cell r="A19">
            <v>11</v>
          </cell>
          <cell r="D19" t="str">
            <v>PAULA ALVIAREZ</v>
          </cell>
        </row>
        <row r="20">
          <cell r="A20">
            <v>12</v>
          </cell>
          <cell r="D20" t="str">
            <v>SARA VALENTINA BONILLA</v>
          </cell>
        </row>
        <row r="21">
          <cell r="A21">
            <v>13</v>
          </cell>
          <cell r="D21" t="str">
            <v>SALOME MELLAO CHAPELLEZ</v>
          </cell>
        </row>
        <row r="22">
          <cell r="A22">
            <v>14</v>
          </cell>
          <cell r="D22" t="str">
            <v>CARLIS ALEJANDRA JURADO YACUMAL</v>
          </cell>
        </row>
        <row r="23">
          <cell r="A23">
            <v>15</v>
          </cell>
          <cell r="D23" t="str">
            <v xml:space="preserve">ARIANNE SOFIA PEÑA SUAREZ </v>
          </cell>
        </row>
        <row r="24">
          <cell r="A24">
            <v>16</v>
          </cell>
          <cell r="D24" t="str">
            <v>EMILY VALERIA SALINAS ROZO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0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THIAGO DAVID AGUDELO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1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SAMANTHA TORRADO MONROY</v>
          </cell>
        </row>
        <row r="12">
          <cell r="A12">
            <v>4</v>
          </cell>
          <cell r="D12" t="str">
            <v>MIA AMELID RIVAS JIMENEZ</v>
          </cell>
        </row>
        <row r="13">
          <cell r="A13">
            <v>5</v>
          </cell>
          <cell r="D13" t="str">
            <v>LOREN JULIANA CARRILLO CARRILLO</v>
          </cell>
        </row>
        <row r="14">
          <cell r="A14">
            <v>6</v>
          </cell>
          <cell r="D14" t="str">
            <v>ISABELA HERNANDEZ PEREZ</v>
          </cell>
        </row>
        <row r="15">
          <cell r="A15">
            <v>7</v>
          </cell>
          <cell r="D15" t="str">
            <v>DULCE MARIA MORALES LOPEZ</v>
          </cell>
        </row>
        <row r="16">
          <cell r="A16">
            <v>8</v>
          </cell>
          <cell r="D16" t="str">
            <v>ANGELICA VARGAS MOLINA</v>
          </cell>
        </row>
        <row r="17">
          <cell r="A17">
            <v>9</v>
          </cell>
          <cell r="D17" t="str">
            <v>WENDY ITZEL CAICEDO CAMARGO</v>
          </cell>
        </row>
        <row r="18">
          <cell r="A18">
            <v>5</v>
          </cell>
          <cell r="D18" t="str">
            <v>JADEVALERYA AREANAS BOTIA</v>
          </cell>
        </row>
        <row r="19">
          <cell r="A19">
            <v>11</v>
          </cell>
          <cell r="D19" t="str">
            <v>ASHLEY SALOME GOMEZ CABRERA</v>
          </cell>
        </row>
        <row r="20">
          <cell r="A20">
            <v>12</v>
          </cell>
          <cell r="D20" t="str">
            <v>ALLYSON DAYANI QUESADA CARVAJAL</v>
          </cell>
        </row>
        <row r="21">
          <cell r="A21">
            <v>13</v>
          </cell>
          <cell r="D21" t="str">
            <v xml:space="preserve">VALERY SOFIA BONILLA CASTELLANOS </v>
          </cell>
        </row>
        <row r="22">
          <cell r="A22">
            <v>14</v>
          </cell>
          <cell r="D22" t="str">
            <v xml:space="preserve">ALANA SOFIA REYES SOTO </v>
          </cell>
        </row>
        <row r="23">
          <cell r="A23">
            <v>15</v>
          </cell>
          <cell r="D23" t="str">
            <v>ASHLEY SALOME CORREDOR ALVERNIA</v>
          </cell>
        </row>
        <row r="24">
          <cell r="A24">
            <v>16</v>
          </cell>
          <cell r="D24" t="str">
            <v>ISABELA RIOS BENAVIDES</v>
          </cell>
        </row>
        <row r="25">
          <cell r="A25">
            <v>17</v>
          </cell>
          <cell r="D25" t="str">
            <v>AUDRY MILAGROS GONZALES BARRETO</v>
          </cell>
        </row>
        <row r="26">
          <cell r="A26">
            <v>18</v>
          </cell>
          <cell r="D26" t="str">
            <v>ANA MARIA GARZON REYES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2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CAMILO MÁRQUEZ CACUA</v>
          </cell>
        </row>
        <row r="10">
          <cell r="A10">
            <v>2</v>
          </cell>
          <cell r="D10" t="str">
            <v>NICOLAS PEREZ PUELLO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SALVATORE RAVELO</v>
          </cell>
        </row>
        <row r="14">
          <cell r="A14">
            <v>6</v>
          </cell>
          <cell r="D14" t="str">
            <v>LEYNER RODOLFO PÉREZ SIERRA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3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ANA CAMILA RODRIGUEZ CAMACHO </v>
          </cell>
        </row>
        <row r="10">
          <cell r="A10">
            <v>2</v>
          </cell>
          <cell r="D10" t="str">
            <v>ANGIE CAMILA TARAZONA ROSAS</v>
          </cell>
        </row>
        <row r="11">
          <cell r="A11">
            <v>3</v>
          </cell>
          <cell r="D11" t="str">
            <v>ALESSANDRA DEL VALLE PEREIRA RAMÍRE</v>
          </cell>
        </row>
        <row r="12">
          <cell r="A12">
            <v>4</v>
          </cell>
          <cell r="D12" t="str">
            <v>MARÍA VALERIA TRILLOS DURAN</v>
          </cell>
        </row>
        <row r="13">
          <cell r="A13">
            <v>5</v>
          </cell>
          <cell r="D13" t="str">
            <v>PAULA VALENTINA LARA COELLO</v>
          </cell>
        </row>
        <row r="14">
          <cell r="A14">
            <v>6</v>
          </cell>
          <cell r="D14" t="str">
            <v>MARÍA CELESTE RAMIREZ</v>
          </cell>
        </row>
        <row r="15">
          <cell r="A15">
            <v>7</v>
          </cell>
          <cell r="D15" t="str">
            <v>VELÚ ISABELA DÁLLEMAN LOTERO</v>
          </cell>
        </row>
        <row r="16">
          <cell r="A16">
            <v>8</v>
          </cell>
          <cell r="D16" t="str">
            <v>SALOME RAMOS LEON</v>
          </cell>
        </row>
        <row r="17">
          <cell r="A17">
            <v>9</v>
          </cell>
          <cell r="D17" t="str">
            <v xml:space="preserve">MARIA JOSE MALDONADO VEGA </v>
          </cell>
        </row>
        <row r="18">
          <cell r="A18">
            <v>10</v>
          </cell>
          <cell r="D18" t="str">
            <v>DANNA VALENTINA VELASCO CASTAÑEDA</v>
          </cell>
        </row>
        <row r="19">
          <cell r="A19">
            <v>11</v>
          </cell>
          <cell r="D19" t="str">
            <v>LINDA VALENTINA HERNANDEZ TRUJILLO</v>
          </cell>
        </row>
        <row r="20">
          <cell r="A20">
            <v>12</v>
          </cell>
          <cell r="D20" t="str">
            <v xml:space="preserve">SHARY DAYANNA PEÑARANDA JAIMES </v>
          </cell>
        </row>
        <row r="21">
          <cell r="A21">
            <v>13</v>
          </cell>
          <cell r="D21" t="str">
            <v>NICOLLE ALEXANDRA RIVERA JURADO</v>
          </cell>
        </row>
        <row r="22">
          <cell r="A22">
            <v>14</v>
          </cell>
          <cell r="D22" t="str">
            <v>MARIANA ISABELLA CHAFARDETT GUERRERO</v>
          </cell>
        </row>
        <row r="23">
          <cell r="A23">
            <v>15</v>
          </cell>
          <cell r="D23" t="str">
            <v>SHEYLA GABRIELA QUINTERO VILLAMIZAR</v>
          </cell>
        </row>
        <row r="24">
          <cell r="A24">
            <v>16</v>
          </cell>
          <cell r="D24" t="str">
            <v>DANIELA SOFIA RENDON DAVILA</v>
          </cell>
        </row>
        <row r="25">
          <cell r="A25">
            <v>17</v>
          </cell>
          <cell r="D25" t="str">
            <v xml:space="preserve">VALERIA CORREDOR VASQUEZ </v>
          </cell>
        </row>
        <row r="26">
          <cell r="A26">
            <v>18</v>
          </cell>
          <cell r="D26" t="str">
            <v>DANNA SOFIA YARURO MARTINEZ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SHARMIR  DAZA PORTILLA</v>
          </cell>
        </row>
        <row r="12">
          <cell r="A12">
            <v>4</v>
          </cell>
          <cell r="D12" t="str">
            <v xml:space="preserve">OBETH SEBASTIAN RAMIREZ CABRERA </v>
          </cell>
        </row>
        <row r="13">
          <cell r="A13">
            <v>5</v>
          </cell>
          <cell r="D13" t="str">
            <v>DILAN JAEL VELASCO BACCA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5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LUNA VALENTINA HINOJOSA BAYONA</v>
          </cell>
        </row>
        <row r="10">
          <cell r="A10">
            <v>2</v>
          </cell>
          <cell r="D10" t="str">
            <v>LUISA VALENTINA SANCHEZ MARQUEZ</v>
          </cell>
        </row>
        <row r="11">
          <cell r="A11">
            <v>3</v>
          </cell>
          <cell r="D11" t="str">
            <v xml:space="preserve">MAILYN VALERIA COBOS JAIMES </v>
          </cell>
        </row>
        <row r="12">
          <cell r="A12">
            <v>4</v>
          </cell>
          <cell r="D12" t="str">
            <v xml:space="preserve">NORANY AGUILAR BALLESTEROS </v>
          </cell>
        </row>
        <row r="13">
          <cell r="A13">
            <v>5</v>
          </cell>
          <cell r="D13" t="str">
            <v>SALOME SERRANO SANCHEZ</v>
          </cell>
        </row>
        <row r="14">
          <cell r="A14">
            <v>6</v>
          </cell>
          <cell r="D14" t="str">
            <v>MARIA SOFIA NUÑEZ BOLAÑOS</v>
          </cell>
        </row>
        <row r="15">
          <cell r="A15">
            <v>7</v>
          </cell>
          <cell r="D15" t="str">
            <v>NIKOL JULIANA RUIZ BARBOSA.</v>
          </cell>
        </row>
        <row r="16">
          <cell r="A16">
            <v>8</v>
          </cell>
          <cell r="D16" t="str">
            <v>ORIANA VALERIA ORTEGA VALENCIA</v>
          </cell>
        </row>
        <row r="17">
          <cell r="A17">
            <v>9</v>
          </cell>
          <cell r="D17" t="str">
            <v>VALERIA REYES QUINTERO</v>
          </cell>
        </row>
        <row r="18">
          <cell r="A18">
            <v>10</v>
          </cell>
          <cell r="D18" t="str">
            <v>MARIA ALEJANDRA LARGO HERNANDEZ</v>
          </cell>
        </row>
        <row r="19">
          <cell r="A19">
            <v>11</v>
          </cell>
          <cell r="D19" t="str">
            <v>JESSIRE MAIA RIVAS JIMENEZ</v>
          </cell>
        </row>
        <row r="20">
          <cell r="A20">
            <v>12</v>
          </cell>
          <cell r="D20" t="str">
            <v>GISELLE VALENTINA  RODRÍGUEZ DUARTE</v>
          </cell>
        </row>
        <row r="21">
          <cell r="A21">
            <v>13</v>
          </cell>
          <cell r="D21" t="str">
            <v>GREYMAR KAMILA RINCON BALCUCHO</v>
          </cell>
        </row>
        <row r="22">
          <cell r="A22">
            <v>14</v>
          </cell>
          <cell r="D22" t="str">
            <v>VALERIA SEDANO JURADO</v>
          </cell>
        </row>
        <row r="23">
          <cell r="A23">
            <v>15</v>
          </cell>
          <cell r="D23" t="str">
            <v>LOREN SOFIA GOMEZ PIMIENTO</v>
          </cell>
        </row>
        <row r="24">
          <cell r="A24">
            <v>16</v>
          </cell>
          <cell r="D24" t="str">
            <v>MARIA JOSE GALLO</v>
          </cell>
        </row>
        <row r="25">
          <cell r="A25">
            <v>17</v>
          </cell>
          <cell r="D25" t="str">
            <v>MARIANGEL PATIÑO PATIÑO</v>
          </cell>
        </row>
        <row r="26">
          <cell r="A26">
            <v>18</v>
          </cell>
          <cell r="D26" t="str">
            <v>SARA VALERIA SILVA IVAÑEZ</v>
          </cell>
        </row>
        <row r="27">
          <cell r="A27">
            <v>19</v>
          </cell>
          <cell r="D27" t="str">
            <v xml:space="preserve">HADE GISSEL ARIZA RODRIGUEZ </v>
          </cell>
        </row>
        <row r="28">
          <cell r="A28">
            <v>20</v>
          </cell>
          <cell r="D28" t="str">
            <v>KENDRY VALENTINA CABALLERO CÁRDENAS</v>
          </cell>
        </row>
        <row r="29">
          <cell r="A29">
            <v>21</v>
          </cell>
          <cell r="D29" t="str">
            <v xml:space="preserve">SARAI JOCABED RODRIGUEZ ALVARADO </v>
          </cell>
        </row>
        <row r="30">
          <cell r="A30">
            <v>22</v>
          </cell>
          <cell r="D30" t="str">
            <v xml:space="preserve">MARIA JOSE GARCIA GIRALDO </v>
          </cell>
        </row>
        <row r="31">
          <cell r="A31">
            <v>23</v>
          </cell>
          <cell r="D31" t="str">
            <v>ISABELA CASTRO AREVALO</v>
          </cell>
        </row>
        <row r="32">
          <cell r="A32">
            <v>24</v>
          </cell>
          <cell r="D32" t="str">
            <v>JAIDY MICHEL BUSTAMANTE MARIN</v>
          </cell>
        </row>
        <row r="33">
          <cell r="A33">
            <v>25</v>
          </cell>
          <cell r="D33" t="str">
            <v>SARA VALENTINA PEREZ NAVAS</v>
          </cell>
        </row>
        <row r="34">
          <cell r="A34">
            <v>26</v>
          </cell>
          <cell r="D34" t="str">
            <v>CHARITH KATERINNE ROJAS BAUTISTA</v>
          </cell>
        </row>
        <row r="35">
          <cell r="A35">
            <v>27</v>
          </cell>
          <cell r="D35" t="str">
            <v>SARA SOFIA RANGEL JAUREGUI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6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HABILIDAD No. 19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7"/>
      <sheetData sheetId="28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1</v>
          </cell>
          <cell r="D10" t="str">
            <v xml:space="preserve">EYLIN CAMILA APARICIO ORTIZ </v>
          </cell>
        </row>
        <row r="11">
          <cell r="A11">
            <v>2</v>
          </cell>
          <cell r="D11" t="str">
            <v>VALERY SOPHIA DUARTE PEREZ</v>
          </cell>
        </row>
        <row r="12">
          <cell r="A12">
            <v>2</v>
          </cell>
          <cell r="D12" t="str">
            <v>EMILY VALERIA SALINAS ROZO</v>
          </cell>
        </row>
        <row r="13">
          <cell r="A13">
            <v>3</v>
          </cell>
          <cell r="D13" t="str">
            <v>LUISA ISABEL GALVAN GARCIA</v>
          </cell>
        </row>
        <row r="14">
          <cell r="A14">
            <v>3</v>
          </cell>
          <cell r="D14" t="str">
            <v>EVELYN KATLEYHA ASCANIO ROCHEL</v>
          </cell>
        </row>
        <row r="15">
          <cell r="A15">
            <v>4</v>
          </cell>
          <cell r="D15" t="str">
            <v xml:space="preserve">CARMEN MANUELA TORRES ESCOBAR </v>
          </cell>
        </row>
        <row r="16">
          <cell r="A16">
            <v>4</v>
          </cell>
          <cell r="D16" t="str">
            <v>SARA VALENTINA BONILLA</v>
          </cell>
        </row>
        <row r="17">
          <cell r="A17">
            <v>5</v>
          </cell>
          <cell r="D17" t="str">
            <v xml:space="preserve">LYA SALOME MARTINEZ ZAPATA </v>
          </cell>
        </row>
        <row r="18">
          <cell r="A18">
            <v>5</v>
          </cell>
          <cell r="D18" t="str">
            <v>CARLIS ALEJANDRA JURADO YACUMAL</v>
          </cell>
        </row>
        <row r="19">
          <cell r="A19">
            <v>6</v>
          </cell>
          <cell r="D19" t="str">
            <v>VALERY CAÑAS</v>
          </cell>
        </row>
        <row r="20">
          <cell r="A20">
            <v>6</v>
          </cell>
          <cell r="D20" t="str">
            <v>PAULA ALVIAREZ</v>
          </cell>
        </row>
        <row r="21">
          <cell r="A21">
            <v>7</v>
          </cell>
          <cell r="D21" t="str">
            <v>ANGELA MARIANA CERA RINCÓN</v>
          </cell>
        </row>
        <row r="22">
          <cell r="A22">
            <v>7</v>
          </cell>
          <cell r="D22" t="str">
            <v xml:space="preserve">ARIANNE SOFIA PEÑA SUAREZ </v>
          </cell>
        </row>
        <row r="23">
          <cell r="A23">
            <v>8</v>
          </cell>
          <cell r="D23" t="str">
            <v xml:space="preserve">ARIADNA SOFFIA URREGO PEREZ </v>
          </cell>
        </row>
        <row r="24">
          <cell r="A24">
            <v>8</v>
          </cell>
          <cell r="D24" t="str">
            <v>SALOME MELLAO CHAPELLEZ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1</v>
          </cell>
          <cell r="D29" t="e">
            <v>#N/A</v>
          </cell>
        </row>
        <row r="30">
          <cell r="A30">
            <v>2</v>
          </cell>
          <cell r="D30" t="e">
            <v>#N/A</v>
          </cell>
        </row>
        <row r="31">
          <cell r="A31">
            <v>3</v>
          </cell>
          <cell r="D31" t="e">
            <v>#N/A</v>
          </cell>
        </row>
        <row r="32">
          <cell r="A32">
            <v>4</v>
          </cell>
          <cell r="D32" t="e">
            <v>#N/A</v>
          </cell>
        </row>
        <row r="33">
          <cell r="A33">
            <v>5</v>
          </cell>
          <cell r="D33" t="e">
            <v>#N/A</v>
          </cell>
        </row>
        <row r="34">
          <cell r="A34">
            <v>6</v>
          </cell>
          <cell r="D34" t="e">
            <v>#N/A</v>
          </cell>
        </row>
        <row r="35">
          <cell r="A35">
            <v>7</v>
          </cell>
          <cell r="D35" t="e">
            <v>#N/A</v>
          </cell>
        </row>
        <row r="36">
          <cell r="A36">
            <v>8</v>
          </cell>
          <cell r="D36" t="e">
            <v>#N/A</v>
          </cell>
        </row>
        <row r="37">
          <cell r="A37">
            <v>9</v>
          </cell>
          <cell r="D37" t="e">
            <v>#N/A</v>
          </cell>
        </row>
        <row r="38">
          <cell r="A38">
            <v>10</v>
          </cell>
          <cell r="D38" t="e">
            <v>#N/A</v>
          </cell>
        </row>
        <row r="39">
          <cell r="A39">
            <v>11</v>
          </cell>
          <cell r="D39" t="e">
            <v>#N/A</v>
          </cell>
        </row>
        <row r="40">
          <cell r="A40">
            <v>12</v>
          </cell>
          <cell r="D40" t="e">
            <v>#N/A</v>
          </cell>
        </row>
        <row r="41">
          <cell r="A41">
            <v>13</v>
          </cell>
          <cell r="D41" t="e">
            <v>#N/A</v>
          </cell>
        </row>
        <row r="42">
          <cell r="A42">
            <v>14</v>
          </cell>
          <cell r="D42" t="e">
            <v>#N/A</v>
          </cell>
        </row>
        <row r="43">
          <cell r="A43">
            <v>15</v>
          </cell>
          <cell r="D43" t="e">
            <v>#N/A</v>
          </cell>
        </row>
        <row r="44">
          <cell r="A44">
            <v>16</v>
          </cell>
          <cell r="D44" t="e">
            <v>#N/A</v>
          </cell>
        </row>
        <row r="45">
          <cell r="A45">
            <v>17</v>
          </cell>
          <cell r="D45" t="e">
            <v>#N/A</v>
          </cell>
        </row>
        <row r="46">
          <cell r="A46">
            <v>18</v>
          </cell>
          <cell r="D46" t="e">
            <v>#N/A</v>
          </cell>
        </row>
        <row r="47">
          <cell r="A47">
            <v>19</v>
          </cell>
          <cell r="D47" t="e">
            <v>#N/A</v>
          </cell>
        </row>
        <row r="48">
          <cell r="A48">
            <v>20</v>
          </cell>
          <cell r="D48" t="e">
            <v>#N/A</v>
          </cell>
        </row>
        <row r="49">
          <cell r="A49">
            <v>21</v>
          </cell>
          <cell r="D49" t="e">
            <v>#N/A</v>
          </cell>
        </row>
        <row r="50">
          <cell r="A50">
            <v>22</v>
          </cell>
          <cell r="D50" t="e">
            <v>#N/A</v>
          </cell>
        </row>
        <row r="51">
          <cell r="A51">
            <v>23</v>
          </cell>
          <cell r="D51" t="e">
            <v>#N/A</v>
          </cell>
        </row>
        <row r="52">
          <cell r="A52">
            <v>24</v>
          </cell>
          <cell r="D52" t="e">
            <v>#N/A</v>
          </cell>
        </row>
        <row r="53">
          <cell r="A53">
            <v>25</v>
          </cell>
          <cell r="D53" t="e">
            <v>#N/A</v>
          </cell>
        </row>
        <row r="54">
          <cell r="A54">
            <v>26</v>
          </cell>
          <cell r="D54" t="e">
            <v>#N/A</v>
          </cell>
        </row>
        <row r="55">
          <cell r="A55">
            <v>27</v>
          </cell>
          <cell r="D55" t="e">
            <v>#N/A</v>
          </cell>
        </row>
        <row r="56">
          <cell r="A56">
            <v>28</v>
          </cell>
          <cell r="D56" t="e">
            <v>#N/A</v>
          </cell>
        </row>
        <row r="57">
          <cell r="A57">
            <v>29</v>
          </cell>
          <cell r="D57" t="e">
            <v>#N/A</v>
          </cell>
        </row>
        <row r="58">
          <cell r="A58">
            <v>30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9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THIAGO DAVID AGUDELO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0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1</v>
          </cell>
          <cell r="D10" t="str">
            <v>WENDY ITZEL CAICEDO CAMARGO</v>
          </cell>
        </row>
        <row r="11">
          <cell r="A11">
            <v>2</v>
          </cell>
          <cell r="D11" t="str">
            <v>ANGELICA VARGAS MOLINA</v>
          </cell>
        </row>
        <row r="12">
          <cell r="A12">
            <v>2</v>
          </cell>
          <cell r="D12" t="str">
            <v>MIA AMELID RIVAS JIMENEZ</v>
          </cell>
        </row>
        <row r="13">
          <cell r="A13">
            <v>3</v>
          </cell>
          <cell r="D13" t="str">
            <v>LOREIDY DANIELA RODRÍGUEZ CRISTANCHO</v>
          </cell>
        </row>
        <row r="14">
          <cell r="A14">
            <v>3</v>
          </cell>
          <cell r="D14" t="str">
            <v>ALLYSON DAYANI QUESADA CARVAJAL</v>
          </cell>
        </row>
        <row r="15">
          <cell r="A15">
            <v>4</v>
          </cell>
          <cell r="D15" t="str">
            <v>ASHLEY SALOME GOMEZ CABRERA</v>
          </cell>
        </row>
        <row r="16">
          <cell r="A16">
            <v>4</v>
          </cell>
          <cell r="D16" t="str">
            <v>JADEVALERYA AREANAS BOTIA</v>
          </cell>
        </row>
        <row r="17">
          <cell r="A17">
            <v>5</v>
          </cell>
          <cell r="D17" t="str">
            <v>DULCE MARIA MORALES LOPEZ</v>
          </cell>
        </row>
        <row r="18">
          <cell r="A18">
            <v>5</v>
          </cell>
          <cell r="D18" t="str">
            <v>SAMANTHA TORRADO MONROY</v>
          </cell>
        </row>
        <row r="19">
          <cell r="A19">
            <v>6</v>
          </cell>
          <cell r="D19" t="str">
            <v>ISABELA HERNANDEZ PEREZ</v>
          </cell>
        </row>
        <row r="20">
          <cell r="A20">
            <v>6</v>
          </cell>
          <cell r="D20" t="str">
            <v>AUDRY MILAGROS GONZALES BARRETO</v>
          </cell>
        </row>
        <row r="21">
          <cell r="A21">
            <v>7</v>
          </cell>
          <cell r="D21" t="str">
            <v>LOREN JULIANA CARRILLO CARRILLO</v>
          </cell>
        </row>
        <row r="22">
          <cell r="A22">
            <v>7</v>
          </cell>
          <cell r="D22" t="str">
            <v xml:space="preserve">VALERY SOFIA BONILLA CASTELLANOS </v>
          </cell>
        </row>
        <row r="23">
          <cell r="A23">
            <v>8</v>
          </cell>
          <cell r="D23" t="str">
            <v>ASHLEY SALOME CORREDOR ALVERNIA</v>
          </cell>
        </row>
        <row r="24">
          <cell r="A24">
            <v>8</v>
          </cell>
          <cell r="D24" t="str">
            <v>ANA MARIA GARZON REYES</v>
          </cell>
        </row>
        <row r="25">
          <cell r="A25">
            <v>9</v>
          </cell>
          <cell r="D25" t="str">
            <v xml:space="preserve">ALANA SOFIA REYES SOTO </v>
          </cell>
        </row>
        <row r="26">
          <cell r="A26">
            <v>9</v>
          </cell>
          <cell r="D26" t="str">
            <v>ISABELA RIOS BENAVIDES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-2</v>
          </cell>
          <cell r="D29" t="e">
            <v>#N/A</v>
          </cell>
        </row>
        <row r="30">
          <cell r="A30">
            <v>-1</v>
          </cell>
          <cell r="D30" t="e">
            <v>#N/A</v>
          </cell>
        </row>
        <row r="31">
          <cell r="A31">
            <v>0</v>
          </cell>
          <cell r="D31" t="e">
            <v>#N/A</v>
          </cell>
        </row>
        <row r="32">
          <cell r="A32">
            <v>1</v>
          </cell>
          <cell r="D32" t="e">
            <v>#N/A</v>
          </cell>
        </row>
        <row r="33">
          <cell r="A33">
            <v>2</v>
          </cell>
          <cell r="D33" t="e">
            <v>#N/A</v>
          </cell>
        </row>
        <row r="34">
          <cell r="A34">
            <v>3</v>
          </cell>
          <cell r="D34" t="e">
            <v>#N/A</v>
          </cell>
        </row>
        <row r="35">
          <cell r="A35">
            <v>4</v>
          </cell>
          <cell r="D35" t="e">
            <v>#N/A</v>
          </cell>
        </row>
        <row r="36">
          <cell r="A36">
            <v>5</v>
          </cell>
          <cell r="D36" t="e">
            <v>#N/A</v>
          </cell>
        </row>
        <row r="37">
          <cell r="A37">
            <v>6</v>
          </cell>
          <cell r="D37" t="e">
            <v>#N/A</v>
          </cell>
        </row>
        <row r="38">
          <cell r="A38">
            <v>7</v>
          </cell>
          <cell r="D38" t="e">
            <v>#N/A</v>
          </cell>
        </row>
        <row r="39">
          <cell r="A39">
            <v>8</v>
          </cell>
          <cell r="D39" t="e">
            <v>#N/A</v>
          </cell>
        </row>
        <row r="40">
          <cell r="A40">
            <v>9</v>
          </cell>
          <cell r="D40" t="e">
            <v>#N/A</v>
          </cell>
        </row>
        <row r="41">
          <cell r="A41">
            <v>10</v>
          </cell>
          <cell r="D41" t="e">
            <v>#N/A</v>
          </cell>
        </row>
        <row r="42">
          <cell r="A42">
            <v>11</v>
          </cell>
          <cell r="D42" t="e">
            <v>#N/A</v>
          </cell>
        </row>
        <row r="43">
          <cell r="A43">
            <v>12</v>
          </cell>
          <cell r="D43" t="e">
            <v>#N/A</v>
          </cell>
        </row>
        <row r="44">
          <cell r="A44">
            <v>13</v>
          </cell>
          <cell r="D44" t="e">
            <v>#N/A</v>
          </cell>
        </row>
        <row r="45">
          <cell r="A45">
            <v>14</v>
          </cell>
          <cell r="D45" t="e">
            <v>#N/A</v>
          </cell>
        </row>
        <row r="46">
          <cell r="A46">
            <v>15</v>
          </cell>
          <cell r="D46" t="e">
            <v>#N/A</v>
          </cell>
        </row>
        <row r="47">
          <cell r="A47">
            <v>16</v>
          </cell>
          <cell r="D47" t="e">
            <v>#N/A</v>
          </cell>
        </row>
        <row r="48">
          <cell r="A48">
            <v>17</v>
          </cell>
          <cell r="D48" t="e">
            <v>#N/A</v>
          </cell>
        </row>
        <row r="49">
          <cell r="A49">
            <v>18</v>
          </cell>
          <cell r="D49" t="e">
            <v>#N/A</v>
          </cell>
        </row>
        <row r="50">
          <cell r="A50">
            <v>19</v>
          </cell>
          <cell r="D50" t="e">
            <v>#N/A</v>
          </cell>
        </row>
        <row r="51">
          <cell r="A51">
            <v>20</v>
          </cell>
          <cell r="D51" t="e">
            <v>#N/A</v>
          </cell>
        </row>
        <row r="52">
          <cell r="A52">
            <v>21</v>
          </cell>
          <cell r="D52" t="e">
            <v>#N/A</v>
          </cell>
        </row>
        <row r="53">
          <cell r="A53">
            <v>22</v>
          </cell>
          <cell r="D53" t="e">
            <v>#N/A</v>
          </cell>
        </row>
        <row r="54">
          <cell r="A54">
            <v>23</v>
          </cell>
          <cell r="D54" t="e">
            <v>#N/A</v>
          </cell>
        </row>
        <row r="55">
          <cell r="A55">
            <v>24</v>
          </cell>
          <cell r="D55" t="e">
            <v>#N/A</v>
          </cell>
        </row>
        <row r="56">
          <cell r="A56">
            <v>25</v>
          </cell>
          <cell r="D56" t="e">
            <v>#N/A</v>
          </cell>
        </row>
        <row r="57">
          <cell r="A57">
            <v>26</v>
          </cell>
          <cell r="D57" t="e">
            <v>#N/A</v>
          </cell>
        </row>
        <row r="58">
          <cell r="A58"/>
        </row>
        <row r="59">
          <cell r="A59"/>
        </row>
      </sheetData>
      <sheetData sheetId="31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CAMILO MÁRQUEZ CACUA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SALVATORE RAVELO</v>
          </cell>
        </row>
        <row r="14">
          <cell r="A14">
            <v>6</v>
          </cell>
          <cell r="D14" t="str">
            <v>LEYNER RODOLFO PÉREZ SIERRA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2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0</v>
          </cell>
          <cell r="D9" t="e">
            <v>#N/A</v>
          </cell>
        </row>
        <row r="10">
          <cell r="A10">
            <v>1</v>
          </cell>
          <cell r="D10" t="str">
            <v>PAULA VALENTINA LARA COELLO</v>
          </cell>
        </row>
        <row r="11">
          <cell r="A11">
            <v>2</v>
          </cell>
          <cell r="D11" t="str">
            <v xml:space="preserve">ANA CAMILA RODRIGUEZ CAMACHO </v>
          </cell>
        </row>
        <row r="12">
          <cell r="A12">
            <v>3</v>
          </cell>
          <cell r="D12" t="str">
            <v>DANNA VALENTINA VELASCO CASTAÑEDA</v>
          </cell>
        </row>
        <row r="13">
          <cell r="A13">
            <v>4</v>
          </cell>
          <cell r="D13" t="str">
            <v>NICOLLE ALEXANDRA RIVERA JURADO</v>
          </cell>
        </row>
        <row r="14">
          <cell r="A14">
            <v>5</v>
          </cell>
          <cell r="D14" t="str">
            <v>SALOME RAMOS LEON</v>
          </cell>
        </row>
        <row r="15">
          <cell r="A15">
            <v>6</v>
          </cell>
          <cell r="D15" t="str">
            <v>MARÍA CELESTE RAMIREZ</v>
          </cell>
        </row>
        <row r="16">
          <cell r="A16">
            <v>7</v>
          </cell>
          <cell r="D16" t="str">
            <v xml:space="preserve">SHARY DAYANNA PEÑARANDA JAIMES </v>
          </cell>
        </row>
        <row r="17">
          <cell r="A17">
            <v>8</v>
          </cell>
          <cell r="D17" t="str">
            <v>SHEYLA GABRIELA QUINTERO VILLAMIZAR</v>
          </cell>
        </row>
        <row r="18">
          <cell r="A18">
            <v>9</v>
          </cell>
          <cell r="D18" t="str">
            <v>VELÚ ISABELA DÁLLEMAN LOTERO</v>
          </cell>
        </row>
        <row r="19">
          <cell r="A19">
            <v>10</v>
          </cell>
          <cell r="D19" t="str">
            <v>ANGIE CAMILA TARAZONA ROSAS</v>
          </cell>
        </row>
        <row r="20">
          <cell r="A20">
            <v>11</v>
          </cell>
          <cell r="D20" t="str">
            <v>MARÍA VALERIA TRILLOS DURAN</v>
          </cell>
        </row>
        <row r="21">
          <cell r="A21">
            <v>12</v>
          </cell>
          <cell r="D21" t="str">
            <v>LINDA VALENTINA HERNANDEZ TRUJILLO</v>
          </cell>
        </row>
        <row r="22">
          <cell r="A22">
            <v>13</v>
          </cell>
          <cell r="D22" t="str">
            <v>ALESSANDRA DEL VALLE PEREIRA RAMÍRE</v>
          </cell>
        </row>
        <row r="23">
          <cell r="A23">
            <v>14</v>
          </cell>
          <cell r="D23" t="str">
            <v>MARIANA ISABELLA CHAFARDETT GUERRERO</v>
          </cell>
        </row>
        <row r="24">
          <cell r="A24">
            <v>15</v>
          </cell>
          <cell r="D24" t="str">
            <v>DANIELA SOFIA RENDON DAVILA</v>
          </cell>
        </row>
        <row r="25">
          <cell r="A25">
            <v>16</v>
          </cell>
          <cell r="D25" t="str">
            <v>DANNA SOFIA YARURO MARTINEZ</v>
          </cell>
        </row>
        <row r="26">
          <cell r="A26">
            <v>17</v>
          </cell>
          <cell r="D26" t="str">
            <v xml:space="preserve">VALERIA CORREDOR VASQUEZ </v>
          </cell>
        </row>
        <row r="27">
          <cell r="A27">
            <v>18</v>
          </cell>
          <cell r="D27" t="str">
            <v xml:space="preserve">MARIA JOSE MALDONADO VEGA </v>
          </cell>
        </row>
        <row r="28">
          <cell r="A28">
            <v>19</v>
          </cell>
          <cell r="D28" t="e">
            <v>#N/A</v>
          </cell>
        </row>
        <row r="29">
          <cell r="A29" t="str">
            <v>POS</v>
          </cell>
          <cell r="D29" t="str">
            <v>NOMBRE</v>
          </cell>
        </row>
        <row r="30">
          <cell r="A30"/>
          <cell r="D30" t="str">
            <v>SERIE 2</v>
          </cell>
        </row>
        <row r="31">
          <cell r="A31">
            <v>0</v>
          </cell>
          <cell r="D31" t="e">
            <v>#N/A</v>
          </cell>
        </row>
        <row r="32">
          <cell r="A32">
            <v>1</v>
          </cell>
          <cell r="D32" t="e">
            <v>#N/A</v>
          </cell>
        </row>
        <row r="33">
          <cell r="A33">
            <v>2</v>
          </cell>
          <cell r="D33" t="e">
            <v>#N/A</v>
          </cell>
        </row>
        <row r="34">
          <cell r="A34">
            <v>3</v>
          </cell>
          <cell r="D34" t="e">
            <v>#N/A</v>
          </cell>
        </row>
        <row r="35">
          <cell r="A35">
            <v>4</v>
          </cell>
          <cell r="D35" t="e">
            <v>#N/A</v>
          </cell>
        </row>
        <row r="36">
          <cell r="A36">
            <v>5</v>
          </cell>
          <cell r="D36" t="e">
            <v>#N/A</v>
          </cell>
        </row>
        <row r="37">
          <cell r="A37">
            <v>6</v>
          </cell>
          <cell r="D37" t="e">
            <v>#N/A</v>
          </cell>
        </row>
        <row r="38">
          <cell r="A38">
            <v>7</v>
          </cell>
          <cell r="D38" t="e">
            <v>#N/A</v>
          </cell>
        </row>
        <row r="39">
          <cell r="A39">
            <v>8</v>
          </cell>
          <cell r="D39" t="e">
            <v>#N/A</v>
          </cell>
        </row>
        <row r="40">
          <cell r="A40">
            <v>9</v>
          </cell>
          <cell r="D40" t="e">
            <v>#N/A</v>
          </cell>
        </row>
        <row r="41">
          <cell r="A41">
            <v>10</v>
          </cell>
          <cell r="D41" t="e">
            <v>#N/A</v>
          </cell>
        </row>
        <row r="42">
          <cell r="A42">
            <v>11</v>
          </cell>
          <cell r="D42" t="e">
            <v>#N/A</v>
          </cell>
        </row>
        <row r="43">
          <cell r="A43">
            <v>12</v>
          </cell>
          <cell r="D43" t="e">
            <v>#N/A</v>
          </cell>
        </row>
        <row r="44">
          <cell r="A44">
            <v>13</v>
          </cell>
          <cell r="D44" t="e">
            <v>#N/A</v>
          </cell>
        </row>
        <row r="45">
          <cell r="A45">
            <v>14</v>
          </cell>
          <cell r="D45" t="e">
            <v>#N/A</v>
          </cell>
        </row>
        <row r="46">
          <cell r="A46">
            <v>15</v>
          </cell>
          <cell r="D46" t="e">
            <v>#N/A</v>
          </cell>
        </row>
        <row r="47">
          <cell r="A47">
            <v>16</v>
          </cell>
          <cell r="D47" t="e">
            <v>#N/A</v>
          </cell>
        </row>
        <row r="48">
          <cell r="A48">
            <v>17</v>
          </cell>
          <cell r="D48" t="e">
            <v>#N/A</v>
          </cell>
        </row>
        <row r="49">
          <cell r="A49">
            <v>18</v>
          </cell>
          <cell r="D49" t="e">
            <v>#N/A</v>
          </cell>
        </row>
        <row r="50">
          <cell r="A50">
            <v>19</v>
          </cell>
          <cell r="D50" t="e">
            <v>#N/A</v>
          </cell>
        </row>
        <row r="51">
          <cell r="A51">
            <v>20</v>
          </cell>
          <cell r="D51" t="e">
            <v>#N/A</v>
          </cell>
        </row>
        <row r="52">
          <cell r="A52">
            <v>21</v>
          </cell>
          <cell r="D52" t="e">
            <v>#N/A</v>
          </cell>
        </row>
        <row r="53">
          <cell r="A53">
            <v>22</v>
          </cell>
          <cell r="D53" t="e">
            <v>#N/A</v>
          </cell>
        </row>
        <row r="54">
          <cell r="A54">
            <v>23</v>
          </cell>
          <cell r="D54" t="e">
            <v>#N/A</v>
          </cell>
        </row>
        <row r="55">
          <cell r="A55">
            <v>24</v>
          </cell>
          <cell r="D55" t="e">
            <v>#N/A</v>
          </cell>
        </row>
        <row r="56">
          <cell r="A56">
            <v>25</v>
          </cell>
          <cell r="D56" t="e">
            <v>#N/A</v>
          </cell>
        </row>
        <row r="57">
          <cell r="A57">
            <v>26</v>
          </cell>
          <cell r="D57" t="e">
            <v>#N/A</v>
          </cell>
        </row>
        <row r="58">
          <cell r="A58">
            <v>27</v>
          </cell>
          <cell r="D58" t="e">
            <v>#N/A</v>
          </cell>
        </row>
        <row r="59">
          <cell r="A59">
            <v>28</v>
          </cell>
          <cell r="D59" t="e">
            <v>#N/A</v>
          </cell>
        </row>
        <row r="60">
          <cell r="A60">
            <v>29</v>
          </cell>
          <cell r="D60" t="e">
            <v>#N/A</v>
          </cell>
        </row>
        <row r="61">
          <cell r="A61"/>
        </row>
        <row r="62">
          <cell r="A62"/>
        </row>
      </sheetData>
      <sheetData sheetId="33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DILAN JAEL VELASCO BACCA</v>
          </cell>
        </row>
        <row r="11">
          <cell r="A11">
            <v>3</v>
          </cell>
          <cell r="D11" t="str">
            <v>SHARMIR  DAZA PORTILLA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 xml:space="preserve">OBETH SEBASTIAN RAMIREZ CABRERA 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3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0</v>
          </cell>
          <cell r="D9" t="e">
            <v>#N/A</v>
          </cell>
        </row>
        <row r="10">
          <cell r="A10">
            <v>1</v>
          </cell>
          <cell r="D10" t="str">
            <v>JESSIRE MAIA RIVAS JIMENEZ</v>
          </cell>
        </row>
        <row r="11">
          <cell r="A11">
            <v>1</v>
          </cell>
          <cell r="D11" t="str">
            <v>ORIANA VALERIA ORTEGA VALENCIA</v>
          </cell>
        </row>
        <row r="12">
          <cell r="A12">
            <v>2</v>
          </cell>
          <cell r="D12" t="str">
            <v>MARIANGEL PATIÑO PATIÑO</v>
          </cell>
        </row>
        <row r="13">
          <cell r="A13">
            <v>2</v>
          </cell>
          <cell r="D13" t="str">
            <v>VALERIA REYES QUINTERO</v>
          </cell>
        </row>
        <row r="14">
          <cell r="A14">
            <v>3</v>
          </cell>
          <cell r="D14" t="str">
            <v>MARIA ALEJANDRA LARGO HERNANDEZ</v>
          </cell>
        </row>
        <row r="15">
          <cell r="A15">
            <v>3</v>
          </cell>
          <cell r="D15" t="str">
            <v xml:space="preserve">MARIA JOSE GARCIA GIRALDO </v>
          </cell>
        </row>
        <row r="16">
          <cell r="A16">
            <v>4</v>
          </cell>
          <cell r="D16" t="str">
            <v>ISABELA CASTRO AREVALO</v>
          </cell>
        </row>
        <row r="17">
          <cell r="A17">
            <v>4</v>
          </cell>
          <cell r="D17" t="str">
            <v>MARIA JOSE GALLO</v>
          </cell>
        </row>
        <row r="18">
          <cell r="A18">
            <v>5</v>
          </cell>
          <cell r="D18" t="str">
            <v>SALOME SERRANO SANCHEZ</v>
          </cell>
        </row>
        <row r="19">
          <cell r="A19">
            <v>5</v>
          </cell>
          <cell r="D19" t="str">
            <v>CHARITH KATERINNE ROJAS BAUTISTA</v>
          </cell>
        </row>
        <row r="20">
          <cell r="A20">
            <v>6</v>
          </cell>
          <cell r="D20" t="str">
            <v>LUNA VALENTINA HINOJOSA BAYONA</v>
          </cell>
        </row>
        <row r="21">
          <cell r="A21">
            <v>6</v>
          </cell>
          <cell r="D21" t="str">
            <v xml:space="preserve">MAILYN VALERIA COBOS JAIMES </v>
          </cell>
        </row>
        <row r="22">
          <cell r="A22">
            <v>7</v>
          </cell>
          <cell r="D22" t="str">
            <v>GISELLE VALENTINA  RODRÍGUEZ DUARTE</v>
          </cell>
        </row>
        <row r="23">
          <cell r="A23">
            <v>7</v>
          </cell>
          <cell r="D23" t="str">
            <v>SARA VALENTINA PEREZ NAVAS</v>
          </cell>
        </row>
        <row r="24">
          <cell r="A24">
            <v>8</v>
          </cell>
          <cell r="D24" t="str">
            <v>MARIA SOFIA NUÑEZ BOLAÑOS</v>
          </cell>
        </row>
        <row r="25">
          <cell r="A25">
            <v>8</v>
          </cell>
          <cell r="D25" t="str">
            <v>LUISA VALENTINA SANCHEZ MARQUEZ</v>
          </cell>
        </row>
        <row r="26">
          <cell r="A26">
            <v>9</v>
          </cell>
          <cell r="D26" t="str">
            <v>GREYMAR KAMILA RINCON BALCUCHO</v>
          </cell>
        </row>
        <row r="27">
          <cell r="A27">
            <v>9</v>
          </cell>
          <cell r="D27" t="str">
            <v xml:space="preserve">NORANY AGUILAR BALLESTEROS </v>
          </cell>
        </row>
        <row r="28">
          <cell r="A28">
            <v>10</v>
          </cell>
          <cell r="D28" t="str">
            <v>VALERIA SEDANO JURADO</v>
          </cell>
        </row>
        <row r="29">
          <cell r="A29" t="str">
            <v>POS</v>
          </cell>
          <cell r="D29" t="str">
            <v>NOMBRE</v>
          </cell>
        </row>
        <row r="30">
          <cell r="A30"/>
          <cell r="D30" t="str">
            <v>SERIE 2</v>
          </cell>
        </row>
        <row r="31">
          <cell r="A31">
            <v>10</v>
          </cell>
          <cell r="D31" t="str">
            <v>NIKOL JULIANA RUIZ BARBOSA.</v>
          </cell>
        </row>
        <row r="32">
          <cell r="A32">
            <v>11</v>
          </cell>
          <cell r="D32" t="str">
            <v>KENDRY VALENTINA CABALLERO CÁRDENAS</v>
          </cell>
        </row>
        <row r="33">
          <cell r="A33">
            <v>11</v>
          </cell>
          <cell r="D33" t="str">
            <v xml:space="preserve">HADE GISSEL ARIZA RODRIGUEZ </v>
          </cell>
        </row>
        <row r="34">
          <cell r="A34">
            <v>12</v>
          </cell>
          <cell r="D34" t="str">
            <v>JAIDY MICHEL BUSTAMANTE MARIN</v>
          </cell>
        </row>
        <row r="35">
          <cell r="A35">
            <v>12</v>
          </cell>
          <cell r="D35" t="str">
            <v>SARA SOFIA RANGEL JAUREGUI</v>
          </cell>
        </row>
        <row r="36">
          <cell r="A36">
            <v>13</v>
          </cell>
          <cell r="D36" t="str">
            <v xml:space="preserve">SARAI JOCABED RODRIGUEZ ALVARADO </v>
          </cell>
        </row>
        <row r="37">
          <cell r="A37">
            <v>13</v>
          </cell>
          <cell r="D37" t="str">
            <v>LOREN SOFIA GOMEZ PIMIENTO</v>
          </cell>
        </row>
        <row r="38">
          <cell r="A38">
            <v>14</v>
          </cell>
          <cell r="D38" t="str">
            <v>SARA VALERIA SILVA IVAÑEZ</v>
          </cell>
        </row>
        <row r="39">
          <cell r="A39">
            <v>14</v>
          </cell>
          <cell r="D39" t="e">
            <v>#N/A</v>
          </cell>
        </row>
        <row r="40">
          <cell r="A40">
            <v>15</v>
          </cell>
          <cell r="D40" t="e">
            <v>#N/A</v>
          </cell>
        </row>
        <row r="41">
          <cell r="A41">
            <v>15</v>
          </cell>
          <cell r="D41" t="e">
            <v>#N/A</v>
          </cell>
        </row>
        <row r="42">
          <cell r="A42">
            <v>11</v>
          </cell>
          <cell r="D42" t="e">
            <v>#N/A</v>
          </cell>
        </row>
        <row r="43">
          <cell r="A43">
            <v>12</v>
          </cell>
          <cell r="D43" t="e">
            <v>#N/A</v>
          </cell>
        </row>
        <row r="44">
          <cell r="A44">
            <v>13</v>
          </cell>
          <cell r="D44" t="e">
            <v>#N/A</v>
          </cell>
        </row>
        <row r="45">
          <cell r="A45">
            <v>14</v>
          </cell>
          <cell r="D45" t="e">
            <v>#N/A</v>
          </cell>
        </row>
        <row r="46">
          <cell r="A46">
            <v>15</v>
          </cell>
          <cell r="D46" t="e">
            <v>#N/A</v>
          </cell>
        </row>
        <row r="47">
          <cell r="A47">
            <v>16</v>
          </cell>
          <cell r="D47" t="e">
            <v>#N/A</v>
          </cell>
        </row>
        <row r="48">
          <cell r="A48">
            <v>17</v>
          </cell>
          <cell r="D48" t="e">
            <v>#N/A</v>
          </cell>
        </row>
        <row r="49">
          <cell r="A49">
            <v>18</v>
          </cell>
          <cell r="D49" t="e">
            <v>#N/A</v>
          </cell>
        </row>
        <row r="50">
          <cell r="A50">
            <v>19</v>
          </cell>
          <cell r="D50" t="e">
            <v>#N/A</v>
          </cell>
        </row>
      </sheetData>
      <sheetData sheetId="35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6"/>
      <sheetData sheetId="37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EYLIN CAMILA APARICIO ORTIZ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EVELYN KATLEYHA ASCANIO ROCHEL</v>
          </cell>
        </row>
        <row r="13">
          <cell r="A13">
            <v>5</v>
          </cell>
          <cell r="D13" t="str">
            <v>SARA VALENTINA BONILLA</v>
          </cell>
        </row>
        <row r="14">
          <cell r="A14">
            <v>6</v>
          </cell>
          <cell r="D14" t="str">
            <v xml:space="preserve">CARMEN MANUELA TORRES ESCOBAR </v>
          </cell>
        </row>
        <row r="15">
          <cell r="A15">
            <v>7</v>
          </cell>
          <cell r="D15" t="str">
            <v>LUISA ISABEL GALVAN GARCIA</v>
          </cell>
        </row>
        <row r="16">
          <cell r="A16">
            <v>8</v>
          </cell>
          <cell r="D16" t="str">
            <v>ANGELA MARIANA CERA RINCÓN</v>
          </cell>
        </row>
        <row r="17">
          <cell r="A17">
            <v>9</v>
          </cell>
          <cell r="D17" t="str">
            <v xml:space="preserve">ARIADNA SOFFIA URREGO PEREZ </v>
          </cell>
        </row>
        <row r="18">
          <cell r="A18">
            <v>10</v>
          </cell>
          <cell r="D18" t="str">
            <v xml:space="preserve">LYA SALOME MARTINEZ ZAPATA </v>
          </cell>
        </row>
        <row r="19">
          <cell r="A19">
            <v>11</v>
          </cell>
          <cell r="D19" t="str">
            <v>EMILY VALERIA SALINAS ROZO</v>
          </cell>
        </row>
        <row r="20">
          <cell r="A20">
            <v>12</v>
          </cell>
          <cell r="D20" t="str">
            <v>CARLIS ALEJANDRA JURADO YACUMAL</v>
          </cell>
        </row>
        <row r="21">
          <cell r="A21">
            <v>13</v>
          </cell>
          <cell r="D21" t="str">
            <v>PAULA ALVIAREZ</v>
          </cell>
        </row>
        <row r="22">
          <cell r="A22">
            <v>14</v>
          </cell>
          <cell r="D22" t="str">
            <v>SALOME MELLAO CHAPELLEZ</v>
          </cell>
        </row>
        <row r="23">
          <cell r="A23">
            <v>15</v>
          </cell>
          <cell r="D23" t="str">
            <v>VALERY CAÑAS</v>
          </cell>
        </row>
        <row r="24">
          <cell r="A24">
            <v>16</v>
          </cell>
          <cell r="D24" t="str">
            <v>MARIANA ISABELLA CHAFARDETT GUERRERO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8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THIAGO DAVID AGUDELO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9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ANGELICA VARGAS MOLINA</v>
          </cell>
        </row>
        <row r="12">
          <cell r="A12">
            <v>4</v>
          </cell>
          <cell r="D12" t="str">
            <v>MIA AMELID RIVAS JIMENEZ</v>
          </cell>
        </row>
        <row r="13">
          <cell r="A13">
            <v>5</v>
          </cell>
          <cell r="D13" t="str">
            <v>DULCE MARIA MORALES LOPEZ</v>
          </cell>
        </row>
        <row r="14">
          <cell r="A14">
            <v>6</v>
          </cell>
          <cell r="D14" t="str">
            <v>SAMANTHA TORRADO MONROY</v>
          </cell>
        </row>
        <row r="15">
          <cell r="A15">
            <v>7</v>
          </cell>
          <cell r="D15" t="str">
            <v>WENDY ITZEL CAICEDO CAMARGO</v>
          </cell>
        </row>
        <row r="16">
          <cell r="A16">
            <v>8</v>
          </cell>
          <cell r="D16" t="str">
            <v>JADEVALERYA AREANAS BOTIA</v>
          </cell>
        </row>
        <row r="17">
          <cell r="A17">
            <v>9</v>
          </cell>
          <cell r="D17" t="str">
            <v>ISABELA HERNANDEZ PEREZ</v>
          </cell>
        </row>
        <row r="18">
          <cell r="A18">
            <v>10</v>
          </cell>
          <cell r="D18" t="str">
            <v>LOREN JULIANA CARRILLO CARRILLO</v>
          </cell>
        </row>
        <row r="19">
          <cell r="A19">
            <v>11</v>
          </cell>
          <cell r="D19" t="str">
            <v>ASHLEY SALOME CORREDOR ALVERNIA</v>
          </cell>
        </row>
        <row r="20">
          <cell r="A20">
            <v>12</v>
          </cell>
          <cell r="D20" t="str">
            <v xml:space="preserve">VALERY SOFIA BONILLA CASTELLANOS </v>
          </cell>
        </row>
        <row r="21">
          <cell r="A21">
            <v>13</v>
          </cell>
          <cell r="D21" t="str">
            <v>ALLYSON DAYANI QUESADA CARVAJAL</v>
          </cell>
        </row>
        <row r="22">
          <cell r="A22">
            <v>14</v>
          </cell>
          <cell r="D22" t="str">
            <v xml:space="preserve">ALANA SOFIA REYES SOTO </v>
          </cell>
        </row>
        <row r="23">
          <cell r="A23">
            <v>15</v>
          </cell>
          <cell r="D23" t="str">
            <v>AUDRY MILAGROS GONZALES BARRETO</v>
          </cell>
        </row>
        <row r="24">
          <cell r="A24">
            <v>16</v>
          </cell>
          <cell r="D24" t="str">
            <v>ISABELA RIOS BENAVIDES</v>
          </cell>
        </row>
        <row r="25">
          <cell r="A25">
            <v>17</v>
          </cell>
          <cell r="D25" t="str">
            <v>ANA MARIA GARZON REYES</v>
          </cell>
        </row>
        <row r="26">
          <cell r="A26">
            <v>18</v>
          </cell>
          <cell r="D26" t="str">
            <v>ASHLEY SALOME GOMEZ CABRERA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0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CAMILO MÁRQUEZ CACUA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JUAN DIEGO CACUA RODRIGUEZ</v>
          </cell>
        </row>
        <row r="13">
          <cell r="A13">
            <v>5</v>
          </cell>
          <cell r="D13" t="str">
            <v>LEYNER RODOLFO PÉREZ SIERRA</v>
          </cell>
        </row>
        <row r="14">
          <cell r="A14">
            <v>6</v>
          </cell>
          <cell r="D14" t="str">
            <v>SALVATORE RAVELO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1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 xml:space="preserve">ANA CAMILA RODRIGUEZ CAMACHO </v>
          </cell>
        </row>
        <row r="12">
          <cell r="A12">
            <v>4</v>
          </cell>
          <cell r="D12" t="str">
            <v>ANGIE CAMILA TARAZONA ROSAS</v>
          </cell>
        </row>
        <row r="13">
          <cell r="A13">
            <v>5</v>
          </cell>
          <cell r="D13" t="str">
            <v>VELÚ ISABELA DÁLLEMAN LOTERO</v>
          </cell>
        </row>
        <row r="14">
          <cell r="A14">
            <v>6</v>
          </cell>
          <cell r="D14" t="str">
            <v>MARÍA VALERIA TRILLOS DURAN</v>
          </cell>
        </row>
        <row r="15">
          <cell r="A15">
            <v>7</v>
          </cell>
          <cell r="D15" t="str">
            <v>SALOME RAMOS LEON</v>
          </cell>
        </row>
        <row r="16">
          <cell r="A16">
            <v>8</v>
          </cell>
          <cell r="D16" t="str">
            <v>NICOLLE ALEXANDRA RIVERA JURADO</v>
          </cell>
        </row>
        <row r="17">
          <cell r="A17">
            <v>9</v>
          </cell>
          <cell r="D17" t="str">
            <v>LINDA VALENTINA HERNANDEZ TRUJILLO</v>
          </cell>
        </row>
        <row r="18">
          <cell r="A18">
            <v>10</v>
          </cell>
          <cell r="D18" t="str">
            <v>MARIANA ISABELLA CHAFARDETT GUERRERO</v>
          </cell>
        </row>
        <row r="19">
          <cell r="A19">
            <v>11</v>
          </cell>
          <cell r="D19" t="str">
            <v>ALESSANDRA DEL VALLE PEREIRA RAMÍRE</v>
          </cell>
        </row>
        <row r="20">
          <cell r="A20">
            <v>12</v>
          </cell>
          <cell r="D20" t="str">
            <v>MARÍA CELESTE RAMIREZ</v>
          </cell>
        </row>
        <row r="21">
          <cell r="A21">
            <v>13</v>
          </cell>
          <cell r="D21" t="str">
            <v>DANNA SOFIA YARURO MARTINEZ</v>
          </cell>
        </row>
        <row r="22">
          <cell r="A22">
            <v>14</v>
          </cell>
          <cell r="D22" t="str">
            <v xml:space="preserve">SHARY DAYANNA PEÑARANDA JAIMES </v>
          </cell>
        </row>
        <row r="23">
          <cell r="A23">
            <v>15</v>
          </cell>
          <cell r="D23" t="str">
            <v xml:space="preserve">MARIA JOSE MALDONADO VEGA </v>
          </cell>
        </row>
        <row r="24">
          <cell r="A24">
            <v>16</v>
          </cell>
          <cell r="D24" t="str">
            <v>DANIELA SOFIA RENDON DAVILA</v>
          </cell>
        </row>
        <row r="25">
          <cell r="A25">
            <v>17</v>
          </cell>
          <cell r="D25" t="str">
            <v>SHEYLA GABRIELA QUINTERO VILLAMIZAR</v>
          </cell>
        </row>
        <row r="26">
          <cell r="A26">
            <v>18</v>
          </cell>
          <cell r="D26" t="str">
            <v xml:space="preserve">VALERIA CORREDOR VASQUEZ 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2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SHARMIR  DAZA PORTILLA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 xml:space="preserve">OBETH SEBASTIAN RAMIREZ CABRERA 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str">
            <v>DILAN JAEL VELASCO BACCA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3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MAILYN VALERIA COBOS JAIMES </v>
          </cell>
        </row>
        <row r="10">
          <cell r="A10">
            <v>2</v>
          </cell>
          <cell r="D10" t="str">
            <v>JESSIRE MAIA RIVAS JIMENEZ</v>
          </cell>
        </row>
        <row r="11">
          <cell r="A11">
            <v>3</v>
          </cell>
          <cell r="D11" t="str">
            <v>ORIANA VALERIA ORTEGA VALENCIA</v>
          </cell>
        </row>
        <row r="12">
          <cell r="A12">
            <v>4</v>
          </cell>
          <cell r="D12" t="str">
            <v xml:space="preserve">MARIA JOSE GARCIA GIRALDO </v>
          </cell>
        </row>
        <row r="13">
          <cell r="A13">
            <v>5</v>
          </cell>
          <cell r="D13" t="str">
            <v>MARIANGEL PATIÑO PATIÑO</v>
          </cell>
        </row>
        <row r="14">
          <cell r="A14">
            <v>6</v>
          </cell>
          <cell r="D14" t="str">
            <v>NIKOL JULIANA RUIZ BARBOSA.</v>
          </cell>
        </row>
        <row r="15">
          <cell r="A15">
            <v>7</v>
          </cell>
          <cell r="D15" t="str">
            <v>SARA VALENTINA PEREZ NAVAS</v>
          </cell>
        </row>
        <row r="16">
          <cell r="A16">
            <v>8</v>
          </cell>
          <cell r="D16" t="str">
            <v>MARIA SOFIA NUÑEZ BOLAÑOS</v>
          </cell>
        </row>
        <row r="17">
          <cell r="A17">
            <v>9</v>
          </cell>
          <cell r="D17" t="str">
            <v>CHARITH KATERINNE ROJAS BAUTISTA</v>
          </cell>
        </row>
        <row r="18">
          <cell r="A18">
            <v>10</v>
          </cell>
          <cell r="D18" t="str">
            <v>VALERIA REYES QUINTERO</v>
          </cell>
        </row>
        <row r="19">
          <cell r="A19">
            <v>11</v>
          </cell>
          <cell r="D19" t="str">
            <v>MARIA JOSE GALLO</v>
          </cell>
        </row>
        <row r="20">
          <cell r="A20">
            <v>12</v>
          </cell>
          <cell r="D20" t="str">
            <v>VALERIA SEDANO JURADO</v>
          </cell>
        </row>
        <row r="21">
          <cell r="A21">
            <v>13</v>
          </cell>
          <cell r="D21" t="str">
            <v>ISABELA CASTRO AREVALO</v>
          </cell>
        </row>
        <row r="22">
          <cell r="A22">
            <v>14</v>
          </cell>
          <cell r="D22" t="str">
            <v>SALOME SERRANO SANCHEZ</v>
          </cell>
        </row>
        <row r="23">
          <cell r="A23">
            <v>15</v>
          </cell>
          <cell r="D23" t="str">
            <v>JAIDY MICHEL BUSTAMANTE MARIN</v>
          </cell>
        </row>
        <row r="24">
          <cell r="A24">
            <v>16</v>
          </cell>
          <cell r="D24" t="str">
            <v>KENDRY VALENTINA CABALLERO CÁRDENAS</v>
          </cell>
        </row>
        <row r="25">
          <cell r="A25">
            <v>17</v>
          </cell>
          <cell r="D25" t="str">
            <v>MARIA ALEJANDRA LARGO HERNANDEZ</v>
          </cell>
        </row>
        <row r="26">
          <cell r="A26">
            <v>18</v>
          </cell>
          <cell r="D26" t="str">
            <v xml:space="preserve">NORANY AGUILAR BALLESTEROS </v>
          </cell>
        </row>
        <row r="27">
          <cell r="A27">
            <v>19</v>
          </cell>
          <cell r="D27" t="str">
            <v>LUISA VALENTINA SANCHEZ MARQUEZ</v>
          </cell>
        </row>
        <row r="28">
          <cell r="A28">
            <v>20</v>
          </cell>
          <cell r="D28" t="str">
            <v>GISELLE VALENTINA  RODRÍGUEZ DUARTE</v>
          </cell>
        </row>
        <row r="29">
          <cell r="A29">
            <v>21</v>
          </cell>
          <cell r="D29" t="str">
            <v>SARA VALERIA SILVA IVAÑEZ</v>
          </cell>
        </row>
        <row r="30">
          <cell r="A30">
            <v>22</v>
          </cell>
          <cell r="D30" t="str">
            <v>LUNA VALENTINA HINOJOSA BAYONA</v>
          </cell>
        </row>
        <row r="31">
          <cell r="A31">
            <v>23</v>
          </cell>
          <cell r="D31" t="str">
            <v>GREYMAR KAMILA RINCON BALCUCHO</v>
          </cell>
        </row>
        <row r="32">
          <cell r="A32">
            <v>24</v>
          </cell>
          <cell r="D32" t="str">
            <v>SARA SOFIA RANGEL JAUREGUI</v>
          </cell>
        </row>
        <row r="33">
          <cell r="A33">
            <v>25</v>
          </cell>
          <cell r="D33" t="str">
            <v>LOREN SOFIA GOMEZ PIMIENTO</v>
          </cell>
        </row>
        <row r="34">
          <cell r="A34">
            <v>26</v>
          </cell>
          <cell r="D34" t="str">
            <v xml:space="preserve">SARAI JOCABED RODRIGUEZ ALVARADO </v>
          </cell>
        </row>
        <row r="35">
          <cell r="A35">
            <v>27</v>
          </cell>
          <cell r="D35" t="str">
            <v xml:space="preserve">HADE GISSEL ARIZA RODRIGUEZ </v>
          </cell>
        </row>
        <row r="36">
          <cell r="A36">
            <v>15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16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17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18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19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20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21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22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23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24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25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26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  <row r="67">
          <cell r="D67">
            <v>0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1">
          <cell r="A1" t="str">
            <v>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MARZO 11 AL 12 DE 2023</v>
          </cell>
          <cell r="B4"/>
        </row>
        <row r="5">
          <cell r="A5"/>
          <cell r="B5"/>
        </row>
        <row r="6">
          <cell r="A6" t="str">
            <v>MENORES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FENIX ONFIRE</v>
          </cell>
        </row>
        <row r="12">
          <cell r="A12">
            <v>4</v>
          </cell>
          <cell r="B12" t="str">
            <v>WINNERS</v>
          </cell>
        </row>
        <row r="13">
          <cell r="A13">
            <v>5</v>
          </cell>
          <cell r="B13" t="str">
            <v>COMFANORTE</v>
          </cell>
        </row>
        <row r="14">
          <cell r="A14">
            <v>6</v>
          </cell>
          <cell r="B14" t="str">
            <v>SKATE SPEED</v>
          </cell>
        </row>
        <row r="15">
          <cell r="A15">
            <v>7</v>
          </cell>
          <cell r="B15" t="str">
            <v>NORTE PATIN</v>
          </cell>
        </row>
        <row r="16">
          <cell r="A16">
            <v>8</v>
          </cell>
          <cell r="B16" t="str">
            <v>REAL JUEGO LIMPIO</v>
          </cell>
        </row>
        <row r="17">
          <cell r="A17">
            <v>9</v>
          </cell>
          <cell r="B17" t="str">
            <v>PANDA</v>
          </cell>
        </row>
        <row r="18">
          <cell r="A18">
            <v>10</v>
          </cell>
          <cell r="B18" t="str">
            <v>RAPIDOS Y FURIOSOS</v>
          </cell>
        </row>
        <row r="19">
          <cell r="A19">
            <v>11</v>
          </cell>
          <cell r="B19" t="str">
            <v>ROLLER ATALAYA</v>
          </cell>
        </row>
        <row r="20">
          <cell r="A20">
            <v>12</v>
          </cell>
          <cell r="B20" t="str">
            <v>TITANES EN LINEA</v>
          </cell>
        </row>
        <row r="21">
          <cell r="A21">
            <v>13</v>
          </cell>
          <cell r="B21" t="str">
            <v>TIGRES EN LINEA</v>
          </cell>
        </row>
        <row r="22">
          <cell r="A22">
            <v>14</v>
          </cell>
          <cell r="B22" t="str">
            <v>SKATE ELITE</v>
          </cell>
        </row>
        <row r="23">
          <cell r="A23">
            <v>15</v>
          </cell>
          <cell r="B23" t="str">
            <v>RUEDAS DEL NORTE</v>
          </cell>
        </row>
        <row r="24">
          <cell r="A24">
            <v>16</v>
          </cell>
          <cell r="B24" t="str">
            <v>WILD SKATE</v>
          </cell>
        </row>
        <row r="25">
          <cell r="A25">
            <v>17</v>
          </cell>
          <cell r="B25" t="str">
            <v>NORTH SKATE</v>
          </cell>
        </row>
        <row r="26">
          <cell r="A26">
            <v>18</v>
          </cell>
          <cell r="B26" t="str">
            <v>TITANS SKATE</v>
          </cell>
        </row>
        <row r="27">
          <cell r="A27">
            <v>19</v>
          </cell>
          <cell r="B27" t="str">
            <v>COMUNEROS EN LINEA</v>
          </cell>
        </row>
        <row r="28">
          <cell r="A28">
            <v>20</v>
          </cell>
          <cell r="B28" t="str">
            <v>FLASH STAR</v>
          </cell>
        </row>
        <row r="29">
          <cell r="A29">
            <v>21</v>
          </cell>
          <cell r="B29" t="str">
            <v>LOS TITANES</v>
          </cell>
        </row>
        <row r="30">
          <cell r="A30">
            <v>22</v>
          </cell>
          <cell r="B30" t="str">
            <v>MAYE SKATE</v>
          </cell>
        </row>
        <row r="31">
          <cell r="A31">
            <v>23</v>
          </cell>
          <cell r="B31" t="str">
            <v>OCAÑA SOBRE RUEDAS</v>
          </cell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</row>
        <row r="54">
          <cell r="A54"/>
        </row>
      </sheetData>
      <sheetData sheetId="63"/>
      <sheetData sheetId="64"/>
      <sheetData sheetId="65"/>
      <sheetData sheetId="66"/>
      <sheetData sheetId="67"/>
      <sheetData sheetId="68"/>
      <sheetData sheetId="69">
        <row r="1">
          <cell r="A1" t="str">
            <v>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MARZO 11 AL 12 DE 2023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ASHLY  KATHERIN VARELA ARIAS</v>
          </cell>
        </row>
        <row r="10">
          <cell r="A10">
            <v>2</v>
          </cell>
          <cell r="F10" t="str">
            <v>ISABELLA ZAPATA LOPEZ</v>
          </cell>
        </row>
        <row r="11">
          <cell r="A11">
            <v>3</v>
          </cell>
          <cell r="F11" t="str">
            <v>LIHAM THAILY AMAYA PRIETO</v>
          </cell>
        </row>
        <row r="12">
          <cell r="A12">
            <v>4</v>
          </cell>
          <cell r="F12" t="str">
            <v>VALERIE SOFIA CARRASQUILLA MARTINEZ</v>
          </cell>
        </row>
        <row r="13">
          <cell r="A13">
            <v>5</v>
          </cell>
          <cell r="F13" t="str">
            <v>MARIA JOSE SANCHEZ TRILLOS</v>
          </cell>
        </row>
        <row r="14">
          <cell r="A14">
            <v>2</v>
          </cell>
          <cell r="F14" t="str">
            <v>SARA SOFIA ANGARITA RIVERA</v>
          </cell>
        </row>
        <row r="15">
          <cell r="A15">
            <v>7</v>
          </cell>
          <cell r="F15" t="str">
            <v>ALEXANDRA FLOREZ HINESTROZA</v>
          </cell>
        </row>
        <row r="16">
          <cell r="A16">
            <v>8</v>
          </cell>
          <cell r="F16" t="str">
            <v xml:space="preserve">LAURA SOFIA BLANCO HERNANDEZ </v>
          </cell>
        </row>
        <row r="17">
          <cell r="A17">
            <v>9</v>
          </cell>
          <cell r="F17" t="str">
            <v>YICETH JULIANA VILLAMIZAR OVIEDO</v>
          </cell>
        </row>
        <row r="18">
          <cell r="A18">
            <v>10</v>
          </cell>
          <cell r="F18" t="str">
            <v>ANNY VALERIA JAIMES URBINA</v>
          </cell>
        </row>
        <row r="19">
          <cell r="A19">
            <v>11</v>
          </cell>
          <cell r="F19" t="e">
            <v>#N/A</v>
          </cell>
        </row>
        <row r="20">
          <cell r="A20">
            <v>12</v>
          </cell>
          <cell r="F20" t="e">
            <v>#N/A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70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JAVIER ANDRES GELVEZ ALARCON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1"/>
      <sheetData sheetId="72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>TANIA ISABELLA LEAL CARREÑO</v>
          </cell>
        </row>
        <row r="11">
          <cell r="A11">
            <v>3</v>
          </cell>
          <cell r="D11" t="str">
            <v>ASLHY ANDREA ACEVEDO JAIMES</v>
          </cell>
        </row>
        <row r="12">
          <cell r="A12">
            <v>4</v>
          </cell>
          <cell r="D12" t="str">
            <v xml:space="preserve">MAILLIW ISABELLA ROJAS CASTELLANOS </v>
          </cell>
        </row>
        <row r="13">
          <cell r="A13">
            <v>5</v>
          </cell>
          <cell r="D13" t="str">
            <v>MELANY FERNANDA LÓPEZ GARCÍA</v>
          </cell>
        </row>
        <row r="14">
          <cell r="A14">
            <v>6</v>
          </cell>
          <cell r="D14" t="str">
            <v>DANNA KAMILA ROJAS BLANCO</v>
          </cell>
        </row>
        <row r="15">
          <cell r="A15">
            <v>7</v>
          </cell>
          <cell r="D15" t="str">
            <v>ISSABELA PRADO QUINTERO</v>
          </cell>
        </row>
        <row r="16">
          <cell r="A16">
            <v>8</v>
          </cell>
          <cell r="D16" t="str">
            <v>ISABELLA DE LOS ANGELES RUIZ LAGOS</v>
          </cell>
        </row>
        <row r="17">
          <cell r="A17">
            <v>9</v>
          </cell>
          <cell r="D17" t="str">
            <v>ALYSSON ANDREA SÁNCHEZ ANGEL</v>
          </cell>
        </row>
        <row r="18">
          <cell r="A18">
            <v>10</v>
          </cell>
          <cell r="D18" t="str">
            <v>SAMANTHA DURAN ARENAS</v>
          </cell>
        </row>
        <row r="19">
          <cell r="A19">
            <v>11</v>
          </cell>
          <cell r="D19" t="str">
            <v xml:space="preserve">KIRA CAMILIA EGEA RUEDAS  </v>
          </cell>
        </row>
        <row r="20">
          <cell r="A20">
            <v>12</v>
          </cell>
          <cell r="D20" t="str">
            <v>VALERY JOHANA DURÁN ROMERO</v>
          </cell>
        </row>
        <row r="21">
          <cell r="A21">
            <v>13</v>
          </cell>
          <cell r="D21" t="str">
            <v>LAURA MICHEL RAMIREZ BOTELLO</v>
          </cell>
        </row>
        <row r="22">
          <cell r="A22">
            <v>14</v>
          </cell>
          <cell r="D22" t="str">
            <v>JULIANA STEFANY AGUDELO RODRIGUEZ</v>
          </cell>
        </row>
        <row r="23">
          <cell r="A23">
            <v>15</v>
          </cell>
          <cell r="D23" t="str">
            <v xml:space="preserve">VALERY SIMONEY SANCHEZ MORA </v>
          </cell>
        </row>
        <row r="24">
          <cell r="A24">
            <v>16</v>
          </cell>
          <cell r="D24" t="str">
            <v>TIFANNY ARIADNA CARRASCAL SIERRA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3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RODOLFO ARENAS PEREZ</v>
          </cell>
        </row>
        <row r="11">
          <cell r="A11">
            <v>3</v>
          </cell>
          <cell r="D11" t="str">
            <v>CARLOS MARIO FLORES CONTRERAS</v>
          </cell>
        </row>
        <row r="12">
          <cell r="A12">
            <v>4</v>
          </cell>
          <cell r="D12" t="str">
            <v>DANNIER  DAZA PORTILLA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YICEL DAYANA MAYORGA GAVIRIA</v>
          </cell>
        </row>
        <row r="10">
          <cell r="A10">
            <v>2</v>
          </cell>
          <cell r="D10" t="str">
            <v>VARELY VARELA FERNANDEZ</v>
          </cell>
        </row>
        <row r="11">
          <cell r="A11">
            <v>3</v>
          </cell>
          <cell r="D11" t="str">
            <v>DANNA GABRIELA PÉREZ AREVALO</v>
          </cell>
        </row>
        <row r="12">
          <cell r="A12">
            <v>4</v>
          </cell>
          <cell r="D12" t="str">
            <v>NICOL ANGÉLICA ÑAÑEZ DELGADO</v>
          </cell>
        </row>
        <row r="13">
          <cell r="A13">
            <v>5</v>
          </cell>
          <cell r="D13" t="str">
            <v>NICOL VALERIA BERNAL BLANCO</v>
          </cell>
        </row>
        <row r="14">
          <cell r="A14">
            <v>6</v>
          </cell>
          <cell r="D14" t="str">
            <v>AILYN SAYHOA RIVERA HENAO</v>
          </cell>
        </row>
        <row r="15">
          <cell r="A15">
            <v>7</v>
          </cell>
          <cell r="D15" t="str">
            <v>MARIA JULIHEL LOMANTO GALVIS</v>
          </cell>
        </row>
        <row r="16">
          <cell r="A16">
            <v>8</v>
          </cell>
          <cell r="D16" t="str">
            <v>MANUELA TRIGOS BAYONA</v>
          </cell>
        </row>
        <row r="17">
          <cell r="A17">
            <v>9</v>
          </cell>
          <cell r="D17" t="str">
            <v>CHARLY ALVIAREZ</v>
          </cell>
        </row>
        <row r="18">
          <cell r="A18">
            <v>10</v>
          </cell>
          <cell r="D18" t="str">
            <v>SARA SOFIA GAMBOA DIAZ</v>
          </cell>
        </row>
        <row r="19">
          <cell r="A19">
            <v>11</v>
          </cell>
          <cell r="D19" t="str">
            <v xml:space="preserve">HIMARA DELGADO RODELO </v>
          </cell>
        </row>
        <row r="20">
          <cell r="A20">
            <v>12</v>
          </cell>
          <cell r="D20" t="str">
            <v>ANDRY JISNARY MENA VILLAMIZAR</v>
          </cell>
        </row>
        <row r="21">
          <cell r="A21">
            <v>13</v>
          </cell>
          <cell r="D21" t="str">
            <v xml:space="preserve">VALERY SARAI BAUTISTA RINCON </v>
          </cell>
        </row>
        <row r="22">
          <cell r="A22">
            <v>14</v>
          </cell>
          <cell r="D22" t="str">
            <v>DARLY JACOME</v>
          </cell>
        </row>
        <row r="23">
          <cell r="A23">
            <v>15</v>
          </cell>
          <cell r="D23" t="str">
            <v>MARIA ALEJANDRA CONTRERAS CONTRERAS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5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SEBASTIAN FORERO CHACON</v>
          </cell>
        </row>
        <row r="10">
          <cell r="A10">
            <v>2</v>
          </cell>
          <cell r="D10" t="str">
            <v>BEITMAN ARLEY CRISTANCHO GALVIS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 xml:space="preserve">JUAN CAMILO CABRERA MORALES		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6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>SARA SOFIA ANGARITA RIVERA</v>
          </cell>
        </row>
        <row r="13">
          <cell r="A13">
            <v>5</v>
          </cell>
          <cell r="D13" t="str">
            <v>VALERIE SOFIA CARRASQUILLA MARTINEZ</v>
          </cell>
        </row>
        <row r="14">
          <cell r="A14">
            <v>6</v>
          </cell>
          <cell r="D14" t="str">
            <v>ALEXANDRA FLOREZ HINESTROZA</v>
          </cell>
        </row>
        <row r="15">
          <cell r="A15">
            <v>7</v>
          </cell>
          <cell r="D15" t="str">
            <v>MARIA JOSE SANCHEZ TRILLOS</v>
          </cell>
        </row>
        <row r="16">
          <cell r="A16">
            <v>8</v>
          </cell>
          <cell r="D16" t="str">
            <v>LIHAM THAILY AMAYA PRIETO</v>
          </cell>
        </row>
        <row r="17">
          <cell r="A17">
            <v>9</v>
          </cell>
          <cell r="D17" t="str">
            <v xml:space="preserve">LAURA SOFIA BLANCO HERNANDEZ </v>
          </cell>
        </row>
        <row r="18">
          <cell r="A18">
            <v>10</v>
          </cell>
          <cell r="D18" t="str">
            <v xml:space="preserve">LINA PAOLA CRUCES RUBIANO </v>
          </cell>
        </row>
        <row r="19">
          <cell r="A19">
            <v>11</v>
          </cell>
          <cell r="D19" t="str">
            <v>ANNY VALERIA JAIMES URBINA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7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JAVIER ANDRES GELVEZ ALARCON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8"/>
      <sheetData sheetId="79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TANIA ISABELLA LEAL CARREÑO</v>
          </cell>
        </row>
        <row r="11">
          <cell r="A11">
            <v>3</v>
          </cell>
          <cell r="E11" t="str">
            <v>DANA MICHELL ROLON SILVA</v>
          </cell>
        </row>
        <row r="12">
          <cell r="A12">
            <v>4</v>
          </cell>
          <cell r="E12" t="str">
            <v>VALERY ALEXANDRA ARIAS RINCON</v>
          </cell>
        </row>
        <row r="13">
          <cell r="A13">
            <v>5</v>
          </cell>
          <cell r="E13" t="str">
            <v xml:space="preserve">KIRA CAMILIA EGEA RUEDAS  </v>
          </cell>
        </row>
        <row r="14">
          <cell r="A14">
            <v>6</v>
          </cell>
          <cell r="E14" t="str">
            <v>DANNA KAMILA ROJAS BLANCO</v>
          </cell>
        </row>
        <row r="15">
          <cell r="A15">
            <v>7</v>
          </cell>
          <cell r="E15" t="str">
            <v>SAMANTHA DURAN ARENAS</v>
          </cell>
        </row>
        <row r="16">
          <cell r="A16">
            <v>8</v>
          </cell>
          <cell r="E16" t="str">
            <v xml:space="preserve">MAILLIW ISABELLA ROJAS CASTELLANOS </v>
          </cell>
        </row>
        <row r="17">
          <cell r="A17">
            <v>9</v>
          </cell>
          <cell r="E17" t="str">
            <v xml:space="preserve">VALERY SIMONEY SANCHEZ MORA </v>
          </cell>
        </row>
        <row r="18">
          <cell r="A18">
            <v>10</v>
          </cell>
          <cell r="E18" t="str">
            <v>ALYSSON ANDREA SÁNCHEZ ANGEL</v>
          </cell>
        </row>
        <row r="19">
          <cell r="A19">
            <v>11</v>
          </cell>
          <cell r="E19" t="str">
            <v>JULIANA STEFANY AGUDELO RODRIGUEZ</v>
          </cell>
        </row>
        <row r="20">
          <cell r="A20">
            <v>12</v>
          </cell>
          <cell r="E20" t="str">
            <v>MELANY FERNANDA LÓPEZ GARCÍA</v>
          </cell>
        </row>
        <row r="21">
          <cell r="A21">
            <v>13</v>
          </cell>
          <cell r="E21" t="str">
            <v>ISSABELA PRADO QUINTERO</v>
          </cell>
        </row>
        <row r="22">
          <cell r="A22">
            <v>14</v>
          </cell>
          <cell r="E22" t="str">
            <v>LAURA MICHEL RAMIREZ BOTELLO</v>
          </cell>
        </row>
        <row r="23">
          <cell r="A23">
            <v>15</v>
          </cell>
          <cell r="E23" t="str">
            <v>DANNA ISABELLA FOSSI VALENZUELA</v>
          </cell>
        </row>
        <row r="24">
          <cell r="A24">
            <v>16</v>
          </cell>
          <cell r="E24" t="str">
            <v>ISABELLA DE LOS ANGELES RUIZ LAGOS</v>
          </cell>
        </row>
        <row r="25">
          <cell r="A25">
            <v>17</v>
          </cell>
          <cell r="E25" t="str">
            <v>TIFANNY ARIADNA CARRASCAL SIERRA</v>
          </cell>
        </row>
        <row r="26">
          <cell r="A26">
            <v>18</v>
          </cell>
          <cell r="E26" t="str">
            <v>ARANHZA CASTELLANOS</v>
          </cell>
        </row>
        <row r="27">
          <cell r="A27">
            <v>19</v>
          </cell>
          <cell r="E27" t="str">
            <v xml:space="preserve">LESLEY JESSENIA ALDANA RUBIO </v>
          </cell>
        </row>
        <row r="28">
          <cell r="A28">
            <v>20</v>
          </cell>
          <cell r="E28" t="str">
            <v>LAURA VALENTINA SEPULVEDA GARCÍA</v>
          </cell>
        </row>
        <row r="29">
          <cell r="A29">
            <v>21</v>
          </cell>
          <cell r="E29" t="str">
            <v>VALERY JOHANA DURÁN ROMERO</v>
          </cell>
        </row>
        <row r="30">
          <cell r="A30">
            <v>22</v>
          </cell>
          <cell r="E30" t="str">
            <v xml:space="preserve">MARIA JOSE GARAVITO BAYONA </v>
          </cell>
        </row>
        <row r="31">
          <cell r="A31">
            <v>23</v>
          </cell>
          <cell r="E31" t="str">
            <v>MARCY LOREINY AGUDELO CÁRDENAS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0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FLORES CONTRERAS</v>
          </cell>
        </row>
        <row r="11">
          <cell r="A11">
            <v>3</v>
          </cell>
          <cell r="D11" t="str">
            <v>RODOLFO ARENAS PEREZ</v>
          </cell>
        </row>
        <row r="12">
          <cell r="A12">
            <v>4</v>
          </cell>
          <cell r="D12" t="str">
            <v>DANNIER  DAZA PORTILLA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1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AILYN SAYHOA RIVERA HENAO</v>
          </cell>
        </row>
        <row r="11">
          <cell r="A11">
            <v>3</v>
          </cell>
          <cell r="E11" t="str">
            <v>MANUELA TRIGOS BAYONA</v>
          </cell>
        </row>
        <row r="12">
          <cell r="A12">
            <v>4</v>
          </cell>
          <cell r="E12" t="str">
            <v>SARA SOFIA GAMBOA DIAZ</v>
          </cell>
        </row>
        <row r="13">
          <cell r="A13">
            <v>5</v>
          </cell>
          <cell r="E13" t="str">
            <v>NICOL VALERIA BERNAL BLANCO</v>
          </cell>
        </row>
        <row r="14">
          <cell r="A14">
            <v>6</v>
          </cell>
          <cell r="E14" t="str">
            <v>CHARLY ALVIAREZ</v>
          </cell>
        </row>
        <row r="15">
          <cell r="A15">
            <v>7</v>
          </cell>
          <cell r="E15" t="str">
            <v>YICEL DAYANA MAYORGA GAVIRIA</v>
          </cell>
        </row>
        <row r="16">
          <cell r="A16">
            <v>8</v>
          </cell>
          <cell r="E16" t="str">
            <v>VARELY VARELA FERNANDEZ</v>
          </cell>
        </row>
        <row r="17">
          <cell r="A17">
            <v>9</v>
          </cell>
          <cell r="E17" t="str">
            <v>MARIA JULIHEL LOMANTO GALVIS</v>
          </cell>
        </row>
        <row r="18">
          <cell r="A18">
            <v>10</v>
          </cell>
          <cell r="E18" t="str">
            <v>NICOL ANGÉLICA ÑAÑEZ DELGADO</v>
          </cell>
        </row>
        <row r="19">
          <cell r="A19">
            <v>11</v>
          </cell>
          <cell r="E19" t="str">
            <v>GREICY GISELLE ORTEGA RAMIREZ</v>
          </cell>
        </row>
        <row r="20">
          <cell r="A20">
            <v>12</v>
          </cell>
          <cell r="E20" t="str">
            <v xml:space="preserve">VALERY SARAI BAUTISTA RINCON </v>
          </cell>
        </row>
        <row r="21">
          <cell r="A21">
            <v>13</v>
          </cell>
          <cell r="E21" t="str">
            <v>MARIA ALEJANDRA CONTRERAS CONTRERAS</v>
          </cell>
        </row>
        <row r="22">
          <cell r="A22">
            <v>14</v>
          </cell>
          <cell r="E22" t="str">
            <v>DARLY JACOME</v>
          </cell>
        </row>
        <row r="23">
          <cell r="A23">
            <v>15</v>
          </cell>
          <cell r="E23" t="str">
            <v xml:space="preserve">HIMARA DELGADO RODELO </v>
          </cell>
        </row>
        <row r="24">
          <cell r="A24">
            <v>16</v>
          </cell>
          <cell r="E24" t="str">
            <v>ANDRY JISNARY MENA VILLAMIZAR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2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 xml:space="preserve">JUAN CAMILO CABRERA MORALES		</v>
          </cell>
        </row>
        <row r="11">
          <cell r="A11">
            <v>3</v>
          </cell>
          <cell r="D11" t="str">
            <v>SEBASTIAN FORERO CHACON</v>
          </cell>
        </row>
        <row r="12">
          <cell r="A12">
            <v>4</v>
          </cell>
          <cell r="D12" t="str">
            <v>JAVIER EDUARDO ALFONSO PALACIOS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3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JUNIOR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ASHLY  KATHERIN VARELA ARIAS</v>
          </cell>
        </row>
        <row r="10">
          <cell r="A10">
            <v>2</v>
          </cell>
          <cell r="E10" t="str">
            <v>LIHAM THAILY AMAYA PRIETO</v>
          </cell>
        </row>
        <row r="11">
          <cell r="A11">
            <v>3</v>
          </cell>
          <cell r="E11" t="str">
            <v>VALERIE SOFIA CARRASQUILLA MARTINEZ</v>
          </cell>
        </row>
        <row r="12">
          <cell r="A12">
            <v>4</v>
          </cell>
          <cell r="E12" t="str">
            <v>MARIA JOSE SANCHEZ TRILLOS</v>
          </cell>
        </row>
        <row r="13">
          <cell r="A13">
            <v>5</v>
          </cell>
          <cell r="E13" t="str">
            <v>ISABELLA ZAPATA LOPEZ</v>
          </cell>
        </row>
        <row r="14">
          <cell r="A14">
            <v>6</v>
          </cell>
          <cell r="E14" t="str">
            <v>YICETH JULIANA VILLAMIZAR OVIEDO</v>
          </cell>
        </row>
        <row r="15">
          <cell r="A15">
            <v>7</v>
          </cell>
          <cell r="E15" t="str">
            <v>SARA SOFIA ANGARITA RIVERA</v>
          </cell>
        </row>
        <row r="16">
          <cell r="A16">
            <v>8</v>
          </cell>
          <cell r="E16" t="str">
            <v>ALEXANDRA FLOREZ HINESTROZA</v>
          </cell>
        </row>
        <row r="17">
          <cell r="A17">
            <v>9</v>
          </cell>
          <cell r="E17" t="str">
            <v xml:space="preserve">LAURA SOFIA BLANCO HERNANDEZ </v>
          </cell>
        </row>
        <row r="18">
          <cell r="A18">
            <v>10</v>
          </cell>
          <cell r="E18" t="str">
            <v>ANNY VALERIA JAIMES URBINA</v>
          </cell>
        </row>
        <row r="19">
          <cell r="A19">
            <v>11</v>
          </cell>
          <cell r="E19" t="str">
            <v xml:space="preserve">LINA PAOLA CRUCES RUBIANO </v>
          </cell>
        </row>
        <row r="20">
          <cell r="A20">
            <v>12</v>
          </cell>
          <cell r="E20" t="e">
            <v>#N/A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JAVIER ANDRES GELVEZ ALARCON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5"/>
      <sheetData sheetId="86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TANIA ISABELLA LEAL CARREÑO</v>
          </cell>
        </row>
        <row r="10">
          <cell r="A10">
            <v>2</v>
          </cell>
          <cell r="E10" t="str">
            <v>DANNA ISABELLA FOSSI VALENZUELA</v>
          </cell>
        </row>
        <row r="11">
          <cell r="A11">
            <v>3</v>
          </cell>
          <cell r="E11" t="str">
            <v>ASLHY ANDREA ACEVEDO JAIMES</v>
          </cell>
        </row>
        <row r="12">
          <cell r="A12">
            <v>4</v>
          </cell>
          <cell r="E12" t="str">
            <v>DANA MICHELL ROLON SILVA</v>
          </cell>
        </row>
        <row r="13">
          <cell r="A13">
            <v>5</v>
          </cell>
          <cell r="E13" t="str">
            <v>DANNA KAMILA ROJAS BLANCO</v>
          </cell>
        </row>
        <row r="14">
          <cell r="A14">
            <v>6</v>
          </cell>
          <cell r="E14" t="str">
            <v>LAURA MICHEL RAMIREZ BOTELLO</v>
          </cell>
        </row>
        <row r="15">
          <cell r="A15">
            <v>7</v>
          </cell>
          <cell r="E15" t="str">
            <v>LAURA VALENTINA SEPULVEDA GARCÍA</v>
          </cell>
        </row>
        <row r="16">
          <cell r="A16">
            <v>8</v>
          </cell>
          <cell r="E16" t="str">
            <v xml:space="preserve">KIRA CAMILIA EGEA RUEDAS  </v>
          </cell>
        </row>
        <row r="17">
          <cell r="A17">
            <v>9</v>
          </cell>
          <cell r="E17" t="str">
            <v xml:space="preserve">MAILLIW ISABELLA ROJAS CASTELLANOS </v>
          </cell>
        </row>
        <row r="18">
          <cell r="A18">
            <v>10</v>
          </cell>
          <cell r="E18" t="str">
            <v>VALERY JOHANA DURÁN ROMERO</v>
          </cell>
        </row>
        <row r="19">
          <cell r="A19">
            <v>11</v>
          </cell>
          <cell r="E19" t="str">
            <v>SAMANTHA DURAN ARENAS</v>
          </cell>
        </row>
        <row r="20">
          <cell r="A20">
            <v>12</v>
          </cell>
          <cell r="E20" t="str">
            <v>ISABELLA DE LOS ANGELES RUIZ LAGOS</v>
          </cell>
        </row>
        <row r="21">
          <cell r="A21">
            <v>13</v>
          </cell>
          <cell r="E21" t="str">
            <v xml:space="preserve">VALERY SIMONEY SANCHEZ MORA </v>
          </cell>
        </row>
        <row r="22">
          <cell r="A22">
            <v>14</v>
          </cell>
          <cell r="E22" t="str">
            <v>MELANY FERNANDA LÓPEZ GARCÍA</v>
          </cell>
        </row>
        <row r="23">
          <cell r="A23">
            <v>15</v>
          </cell>
          <cell r="E23" t="str">
            <v>VALERY ALEXANDRA ARIAS RINCON</v>
          </cell>
        </row>
        <row r="24">
          <cell r="A24">
            <v>16</v>
          </cell>
          <cell r="E24" t="str">
            <v>ISSABELA PRADO QUINTERO</v>
          </cell>
        </row>
        <row r="25">
          <cell r="A25">
            <v>17</v>
          </cell>
          <cell r="E25" t="str">
            <v>JULIANA STEFANY AGUDELO RODRIGUEZ</v>
          </cell>
        </row>
        <row r="26">
          <cell r="A26">
            <v>18</v>
          </cell>
          <cell r="E26" t="str">
            <v>TIFANNY ARIADNA CARRASCAL SIERRA</v>
          </cell>
        </row>
        <row r="27">
          <cell r="A27">
            <v>19</v>
          </cell>
          <cell r="E27" t="str">
            <v>ARANHZA CASTELLANOS</v>
          </cell>
        </row>
        <row r="28">
          <cell r="A28">
            <v>20</v>
          </cell>
          <cell r="E28" t="str">
            <v>ALYSSON ANDREA SÁNCHEZ ANGEL</v>
          </cell>
        </row>
        <row r="29">
          <cell r="A29">
            <v>21</v>
          </cell>
          <cell r="E29" t="str">
            <v>MARCY LOREINY AGUDELO CÁRDENAS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7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DANNIER  DAZA PORTILLA</v>
          </cell>
        </row>
        <row r="11">
          <cell r="A11">
            <v>3</v>
          </cell>
          <cell r="D11" t="str">
            <v>CARLOS MARIO FLORES CONTRERAS</v>
          </cell>
        </row>
        <row r="12">
          <cell r="A12">
            <v>4</v>
          </cell>
          <cell r="D12" t="str">
            <v>RODOLFO ARENAS PEREZ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8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NICOL VALERIA BERNAL BLANCO</v>
          </cell>
        </row>
        <row r="11">
          <cell r="A11">
            <v>3</v>
          </cell>
          <cell r="E11" t="str">
            <v>AILYN SAYHOA RIVERA HENAO</v>
          </cell>
        </row>
        <row r="12">
          <cell r="A12">
            <v>4</v>
          </cell>
          <cell r="E12" t="str">
            <v>NICOL ANGÉLICA ÑAÑEZ DELGADO</v>
          </cell>
        </row>
        <row r="13">
          <cell r="A13">
            <v>4</v>
          </cell>
          <cell r="E13" t="str">
            <v xml:space="preserve">VALERY SARAI BAUTISTA RINCON </v>
          </cell>
        </row>
        <row r="14">
          <cell r="A14">
            <v>6</v>
          </cell>
          <cell r="E14" t="str">
            <v>CHARLY ALVIAREZ</v>
          </cell>
        </row>
        <row r="15">
          <cell r="A15">
            <v>7</v>
          </cell>
          <cell r="E15" t="str">
            <v>YICEL DAYANA MAYORGA GAVIRIA</v>
          </cell>
        </row>
        <row r="16">
          <cell r="A16">
            <v>8</v>
          </cell>
          <cell r="E16" t="str">
            <v>SARA SOFIA GAMBOA DIAZ</v>
          </cell>
        </row>
        <row r="17">
          <cell r="A17">
            <v>9</v>
          </cell>
          <cell r="E17" t="str">
            <v>VARELY VARELA FERNANDEZ</v>
          </cell>
        </row>
        <row r="18">
          <cell r="A18">
            <v>10</v>
          </cell>
          <cell r="E18" t="str">
            <v>MANUELA TRIGOS BAYONA</v>
          </cell>
        </row>
        <row r="19">
          <cell r="A19">
            <v>11</v>
          </cell>
          <cell r="E19" t="str">
            <v>GREICY GISELLE ORTEGA RAMIREZ</v>
          </cell>
        </row>
        <row r="20">
          <cell r="A20">
            <v>12</v>
          </cell>
          <cell r="E20" t="str">
            <v>MARIA JULIHEL LOMANTO GALVIS</v>
          </cell>
        </row>
        <row r="21">
          <cell r="A21">
            <v>13</v>
          </cell>
          <cell r="E21" t="str">
            <v>MARIA ALEJANDRA CONTRERAS CONTRERAS</v>
          </cell>
        </row>
        <row r="22">
          <cell r="A22">
            <v>14</v>
          </cell>
          <cell r="E22" t="str">
            <v>DARLY JACOME</v>
          </cell>
        </row>
        <row r="23">
          <cell r="A23">
            <v>15</v>
          </cell>
          <cell r="E23" t="str">
            <v xml:space="preserve">HIMARA DELGADO RODELO 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89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 xml:space="preserve">JUAN CAMILO CABRERA MORALES		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>SEBASTIAN FORERO CHACON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0">
        <row r="1">
          <cell r="A1" t="str">
            <v>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MARZO 11 AL 12 DE 2023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YICETH JULIANA VILLAMIZAR OVIEDO</v>
          </cell>
        </row>
        <row r="10">
          <cell r="A10">
            <v>2</v>
          </cell>
          <cell r="F10" t="str">
            <v>ASHLY  KATHERIN VARELA ARIAS</v>
          </cell>
        </row>
        <row r="11">
          <cell r="A11">
            <v>3</v>
          </cell>
          <cell r="F11" t="str">
            <v>ISABELLA ZAPATA LOPEZ</v>
          </cell>
        </row>
        <row r="12">
          <cell r="A12">
            <v>4</v>
          </cell>
          <cell r="F12" t="str">
            <v>LIHAM THAILY AMAYA PRIETO</v>
          </cell>
        </row>
        <row r="13">
          <cell r="A13">
            <v>5</v>
          </cell>
          <cell r="F13" t="str">
            <v>VALERIE SOFIA CARRASQUILLA MARTINEZ</v>
          </cell>
        </row>
        <row r="14">
          <cell r="A14">
            <v>6</v>
          </cell>
          <cell r="F14" t="str">
            <v>MARIA JOSE SANCHEZ TRILLOS</v>
          </cell>
        </row>
        <row r="15">
          <cell r="A15">
            <v>7</v>
          </cell>
          <cell r="F15" t="str">
            <v>SARA SOFIA ANGARITA RIVERA</v>
          </cell>
        </row>
        <row r="16">
          <cell r="A16">
            <v>8</v>
          </cell>
          <cell r="F16" t="str">
            <v xml:space="preserve">LAURA SOFIA BLANCO HERNANDEZ </v>
          </cell>
        </row>
        <row r="17">
          <cell r="A17">
            <v>9</v>
          </cell>
          <cell r="F17" t="str">
            <v>ALEXANDRA FLOREZ HINESTROZA</v>
          </cell>
        </row>
        <row r="18">
          <cell r="A18">
            <v>10</v>
          </cell>
          <cell r="F18" t="str">
            <v>ANNY VALERIA JAIMES URBINA</v>
          </cell>
        </row>
        <row r="19">
          <cell r="A19">
            <v>11</v>
          </cell>
          <cell r="F19" t="str">
            <v xml:space="preserve">LINA PAOLA CRUCES RUBIANO </v>
          </cell>
        </row>
        <row r="20">
          <cell r="A20">
            <v>12</v>
          </cell>
          <cell r="F20" t="e">
            <v>#N/A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91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IVAN DE JESUS OCHOA RODRIGUEZ</v>
          </cell>
        </row>
        <row r="11">
          <cell r="A11">
            <v>3</v>
          </cell>
          <cell r="D11" t="str">
            <v>JAVIER ANDRES GELVEZ ALARCON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2"/>
      <sheetData sheetId="93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DANA MICHELL ROLON SILVA</v>
          </cell>
        </row>
        <row r="10">
          <cell r="A10">
            <v>2</v>
          </cell>
          <cell r="D10" t="str">
            <v xml:space="preserve">MAILLIW ISABELLA ROJAS CASTELLANOS </v>
          </cell>
        </row>
        <row r="11">
          <cell r="A11">
            <v>3</v>
          </cell>
          <cell r="D11" t="str">
            <v>ASLHY ANDREA ACEVEDO JAIMES</v>
          </cell>
        </row>
        <row r="12">
          <cell r="A12">
            <v>4</v>
          </cell>
          <cell r="D12" t="str">
            <v>TANIA ISABELLA LEAL CARREÑO</v>
          </cell>
        </row>
        <row r="13">
          <cell r="A13">
            <v>5</v>
          </cell>
          <cell r="D13" t="str">
            <v>DANNA KAMILA ROJAS BLANCO</v>
          </cell>
        </row>
        <row r="14">
          <cell r="A14">
            <v>6</v>
          </cell>
          <cell r="D14" t="str">
            <v>VALERY ALEXANDRA ARIAS RINCON</v>
          </cell>
        </row>
        <row r="15">
          <cell r="A15">
            <v>7</v>
          </cell>
          <cell r="D15" t="str">
            <v>LAURA MICHEL RAMIREZ BOTELLO</v>
          </cell>
        </row>
        <row r="16">
          <cell r="A16">
            <v>8</v>
          </cell>
          <cell r="D16" t="str">
            <v>ALYSSON ANDREA SÁNCHEZ ANGEL</v>
          </cell>
        </row>
        <row r="17">
          <cell r="A17">
            <v>9</v>
          </cell>
          <cell r="D17" t="str">
            <v>ISABELLA DE LOS ANGELES RUIZ LAGOS</v>
          </cell>
        </row>
        <row r="18">
          <cell r="A18">
            <v>10</v>
          </cell>
          <cell r="D18" t="str">
            <v>JULIANA STEFANY AGUDELO RODRIGUEZ</v>
          </cell>
        </row>
        <row r="19">
          <cell r="A19">
            <v>11</v>
          </cell>
          <cell r="D19" t="str">
            <v xml:space="preserve">KIRA CAMILIA EGEA RUEDAS  </v>
          </cell>
        </row>
        <row r="20">
          <cell r="A20">
            <v>12</v>
          </cell>
          <cell r="D20" t="str">
            <v>MELANY FERNANDA LÓPEZ GARCÍA</v>
          </cell>
        </row>
        <row r="21">
          <cell r="A21">
            <v>13</v>
          </cell>
          <cell r="D21" t="str">
            <v>DANNA ISABELLA FOSSI VALENZUELA</v>
          </cell>
        </row>
        <row r="22">
          <cell r="A22">
            <v>14</v>
          </cell>
          <cell r="D22" t="str">
            <v xml:space="preserve">VALERY SIMONEY SANCHEZ MORA </v>
          </cell>
        </row>
        <row r="23">
          <cell r="A23">
            <v>15</v>
          </cell>
          <cell r="D23" t="str">
            <v>SAMANTHA DURAN ARENAS</v>
          </cell>
        </row>
        <row r="24">
          <cell r="A24">
            <v>16</v>
          </cell>
          <cell r="D24" t="str">
            <v>ISSABELA PRADO QUINTERO</v>
          </cell>
        </row>
        <row r="25">
          <cell r="A25">
            <v>17</v>
          </cell>
          <cell r="D25" t="str">
            <v>ARANHZA CASTELLANOS</v>
          </cell>
        </row>
        <row r="26">
          <cell r="A26">
            <v>18</v>
          </cell>
          <cell r="D26" t="str">
            <v>TIFANNY ARIADNA CARRASCAL SIERRA</v>
          </cell>
        </row>
        <row r="27">
          <cell r="A27">
            <v>19</v>
          </cell>
          <cell r="D27" t="str">
            <v>LAURA VALENTINA SEPULVEDA GARCÍA</v>
          </cell>
        </row>
        <row r="28">
          <cell r="A28">
            <v>20</v>
          </cell>
          <cell r="D28" t="str">
            <v>VALERY JOHANA DURÁN ROMERO</v>
          </cell>
        </row>
        <row r="29">
          <cell r="A29">
            <v>21</v>
          </cell>
          <cell r="D29" t="str">
            <v xml:space="preserve">MARIA JOSE GARAVITO BAYONA </v>
          </cell>
        </row>
        <row r="30">
          <cell r="A30">
            <v>22</v>
          </cell>
          <cell r="D30" t="str">
            <v>MARCY LOREINY AGUDELO CÁRDENAS</v>
          </cell>
        </row>
        <row r="31">
          <cell r="A31">
            <v>23</v>
          </cell>
          <cell r="D31" t="str">
            <v xml:space="preserve">LESLEY JESSENIA ALDANA RUBIO 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RODOLFO ARENAS PEREZ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str">
            <v>CARLOS MARIO FLORES CONTRERAS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5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DANNA GABRIELA PÉREZ AREVALO</v>
          </cell>
        </row>
        <row r="10">
          <cell r="A10">
            <v>2</v>
          </cell>
          <cell r="D10" t="str">
            <v>AILYN SAYHOA RIVERA HENAO</v>
          </cell>
        </row>
        <row r="11">
          <cell r="A11">
            <v>3</v>
          </cell>
          <cell r="D11" t="str">
            <v>NICOL VALERIA BERNAL BLANCO</v>
          </cell>
        </row>
        <row r="12">
          <cell r="A12">
            <v>4</v>
          </cell>
          <cell r="D12" t="str">
            <v>VARELY VARELA FERNANDEZ</v>
          </cell>
        </row>
        <row r="13">
          <cell r="A13">
            <v>5</v>
          </cell>
          <cell r="D13" t="str">
            <v>YICEL DAYANA MAYORGA GAVIRIA</v>
          </cell>
        </row>
        <row r="14">
          <cell r="A14">
            <v>6</v>
          </cell>
          <cell r="D14" t="str">
            <v>MANUELA TRIGOS BAYONA</v>
          </cell>
        </row>
        <row r="15">
          <cell r="A15">
            <v>7</v>
          </cell>
          <cell r="D15" t="str">
            <v>CHARLY ALVIAREZ</v>
          </cell>
        </row>
        <row r="16">
          <cell r="A16">
            <v>8</v>
          </cell>
          <cell r="D16" t="str">
            <v>NICOL ANGÉLICA ÑAÑEZ DELGADO</v>
          </cell>
        </row>
        <row r="17">
          <cell r="A17">
            <v>9</v>
          </cell>
          <cell r="D17" t="str">
            <v>MARIA JULIHEL LOMANTO GALVIS</v>
          </cell>
        </row>
        <row r="18">
          <cell r="A18">
            <v>10</v>
          </cell>
          <cell r="D18" t="str">
            <v>SARA SOFIA GAMBOA DIAZ</v>
          </cell>
        </row>
        <row r="19">
          <cell r="A19">
            <v>11</v>
          </cell>
          <cell r="D19" t="str">
            <v>GREICY GISELLE ORTEGA RAMIREZ</v>
          </cell>
        </row>
        <row r="20">
          <cell r="A20">
            <v>12</v>
          </cell>
          <cell r="D20" t="str">
            <v xml:space="preserve">HIMARA DELGADO RODELO </v>
          </cell>
        </row>
        <row r="21">
          <cell r="A21">
            <v>13</v>
          </cell>
          <cell r="D21" t="str">
            <v xml:space="preserve">VALERY SARAI BAUTISTA RINCON </v>
          </cell>
        </row>
        <row r="22">
          <cell r="A22">
            <v>14</v>
          </cell>
          <cell r="D22" t="str">
            <v>MARIA ALEJANDRA CONTRERAS CONTRERAS</v>
          </cell>
        </row>
        <row r="23">
          <cell r="A23">
            <v>15</v>
          </cell>
          <cell r="D23" t="str">
            <v>DARLY JACOME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6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1</v>
          </cell>
          <cell r="D10" t="str">
            <v>SEBASTIAN FORERO CHACON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 xml:space="preserve">JUAN CAMILO CABRERA MORALES		</v>
          </cell>
        </row>
        <row r="13">
          <cell r="A13">
            <v>5</v>
          </cell>
          <cell r="D13" t="str">
            <v>OSCAR DANIEL VALLEJO ROA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7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 xml:space="preserve">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ASHLY  KATHERIN VARELA ARIAS</v>
          </cell>
        </row>
        <row r="10">
          <cell r="A10">
            <v>2</v>
          </cell>
          <cell r="D10" t="str">
            <v>ISABELLA ZAPATA LOPEZ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>MARIA JOSE SANCHEZ TRILLOS</v>
          </cell>
        </row>
        <row r="13">
          <cell r="A13">
            <v>5</v>
          </cell>
          <cell r="D13" t="str">
            <v>SARA SOFIA ANGARITA RIVERA</v>
          </cell>
        </row>
        <row r="14">
          <cell r="A14">
            <v>6</v>
          </cell>
          <cell r="D14" t="str">
            <v>VALERIE SOFIA CARRASQUILLA MARTINEZ</v>
          </cell>
        </row>
        <row r="15">
          <cell r="A15">
            <v>7</v>
          </cell>
          <cell r="D15" t="str">
            <v>ALEXANDRA FLOREZ HINESTROZA</v>
          </cell>
        </row>
        <row r="16">
          <cell r="A16">
            <v>8</v>
          </cell>
          <cell r="D16" t="str">
            <v xml:space="preserve">LAURA SOFIA BLANCO HERNANDEZ </v>
          </cell>
        </row>
        <row r="17">
          <cell r="A17">
            <v>9</v>
          </cell>
          <cell r="D17" t="str">
            <v>ANNY VALERIA JAIMES URBINA</v>
          </cell>
        </row>
        <row r="18">
          <cell r="A18">
            <v>10</v>
          </cell>
          <cell r="D18" t="str">
            <v xml:space="preserve">LINA PAOLA CRUCES RUBIANO 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8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JAVIER ANDRES GELVEZ ALARCON</v>
          </cell>
        </row>
        <row r="11">
          <cell r="A11">
            <v>3</v>
          </cell>
          <cell r="D11" t="str">
            <v>IVAN DE JESUS OCHOA RODRIGUEZ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1">
          <cell r="A1" t="str">
            <v>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MARZO 11 AL 12 DE 2023</v>
          </cell>
          <cell r="B4"/>
        </row>
        <row r="5">
          <cell r="A5"/>
          <cell r="B5"/>
        </row>
        <row r="6">
          <cell r="A6" t="str">
            <v>TRANSICION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NORTH SKATE</v>
          </cell>
        </row>
        <row r="13">
          <cell r="A13">
            <v>5</v>
          </cell>
          <cell r="B13" t="str">
            <v>FLASH STAR</v>
          </cell>
        </row>
        <row r="14">
          <cell r="A14">
            <v>6</v>
          </cell>
          <cell r="B14" t="str">
            <v>FENIX ONFIRE</v>
          </cell>
        </row>
        <row r="15">
          <cell r="A15">
            <v>7</v>
          </cell>
          <cell r="B15" t="str">
            <v>SKATE SPEED</v>
          </cell>
        </row>
        <row r="16">
          <cell r="A16">
            <v>8</v>
          </cell>
          <cell r="B16" t="str">
            <v>REAL JUEGO LIMPIO</v>
          </cell>
        </row>
        <row r="17">
          <cell r="A17">
            <v>9</v>
          </cell>
          <cell r="B17" t="str">
            <v>WINNERS</v>
          </cell>
        </row>
        <row r="18">
          <cell r="A18">
            <v>10</v>
          </cell>
          <cell r="B18" t="str">
            <v>LOS TITANES</v>
          </cell>
        </row>
        <row r="19">
          <cell r="A19">
            <v>11</v>
          </cell>
          <cell r="B19" t="str">
            <v>COMUNEROS EN LINEA</v>
          </cell>
        </row>
        <row r="20">
          <cell r="A20">
            <v>12</v>
          </cell>
          <cell r="B20" t="str">
            <v>SKATE ELITE</v>
          </cell>
        </row>
        <row r="21">
          <cell r="A21">
            <v>13</v>
          </cell>
          <cell r="B21" t="str">
            <v>TITANS SKATE</v>
          </cell>
        </row>
        <row r="22">
          <cell r="A22">
            <v>14</v>
          </cell>
          <cell r="B22" t="str">
            <v>ROLLER ATALAYA</v>
          </cell>
        </row>
        <row r="23">
          <cell r="A23">
            <v>15</v>
          </cell>
          <cell r="B23" t="str">
            <v>NORTE PATIN</v>
          </cell>
        </row>
        <row r="24">
          <cell r="A24">
            <v>16</v>
          </cell>
          <cell r="B24" t="str">
            <v>TITANES EN LINEA</v>
          </cell>
        </row>
        <row r="25">
          <cell r="A25">
            <v>17</v>
          </cell>
          <cell r="B25" t="str">
            <v>MAYE SKATE</v>
          </cell>
        </row>
        <row r="26">
          <cell r="A26">
            <v>18</v>
          </cell>
          <cell r="B26" t="str">
            <v>OCAÑA SOBRE RUEDAS</v>
          </cell>
        </row>
        <row r="27">
          <cell r="A27">
            <v>19</v>
          </cell>
          <cell r="B27" t="str">
            <v>PANDA</v>
          </cell>
        </row>
        <row r="28">
          <cell r="A28">
            <v>20</v>
          </cell>
          <cell r="B28" t="str">
            <v>RAPIDOS Y FURIOSOS</v>
          </cell>
        </row>
        <row r="29">
          <cell r="A29">
            <v>21</v>
          </cell>
          <cell r="B29" t="str">
            <v>RUEDAS DEL NORTE</v>
          </cell>
        </row>
        <row r="30">
          <cell r="A30">
            <v>22</v>
          </cell>
          <cell r="B30" t="str">
            <v>TIGRES EN LINEA</v>
          </cell>
        </row>
        <row r="31">
          <cell r="A31">
            <v>23</v>
          </cell>
          <cell r="B31" t="str">
            <v>WILD SKATE</v>
          </cell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</row>
        <row r="54">
          <cell r="A54"/>
        </row>
      </sheetData>
      <sheetData sheetId="107"/>
      <sheetData sheetId="108"/>
      <sheetData sheetId="109"/>
      <sheetData sheetId="110"/>
      <sheetData sheetId="111"/>
      <sheetData sheetId="112">
        <row r="1">
          <cell r="A1" t="str">
            <v>V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MARZO 11 AL 12 DE 2023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VUELTA AL CIRCUITO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DANNA ISABELLA ZABALA SALAMANCA</v>
          </cell>
        </row>
        <row r="10">
          <cell r="A10">
            <v>2</v>
          </cell>
          <cell r="G10" t="str">
            <v>MARIANA MANZANO GALVIS</v>
          </cell>
        </row>
        <row r="11">
          <cell r="A11">
            <v>3</v>
          </cell>
          <cell r="G11" t="str">
            <v>MARIA JOSE APONTE PANTOJA</v>
          </cell>
        </row>
        <row r="12">
          <cell r="A12">
            <v>4</v>
          </cell>
          <cell r="G12" t="str">
            <v>MAYERLY AMAYA VILLAMIZAR</v>
          </cell>
        </row>
        <row r="13">
          <cell r="A13">
            <v>5</v>
          </cell>
          <cell r="G13" t="str">
            <v>KAROL MARIANA VACCA RUBIO</v>
          </cell>
        </row>
        <row r="14">
          <cell r="A14">
            <v>6</v>
          </cell>
          <cell r="G14" t="str">
            <v>ANGIE GABRIELA CASTRO MEJIA</v>
          </cell>
        </row>
        <row r="15">
          <cell r="A15">
            <v>7</v>
          </cell>
          <cell r="G15" t="str">
            <v>LINDYS MILETH LIZCANO CAMACHO</v>
          </cell>
        </row>
        <row r="16">
          <cell r="A16">
            <v>8</v>
          </cell>
          <cell r="G16" t="str">
            <v>SARAH NELYRETH PATIÑO AREVALO</v>
          </cell>
        </row>
        <row r="17">
          <cell r="A17">
            <v>9</v>
          </cell>
          <cell r="G17" t="str">
            <v>JULIANA RAMONES</v>
          </cell>
        </row>
        <row r="18">
          <cell r="A18">
            <v>10</v>
          </cell>
          <cell r="G18" t="str">
            <v>NAGGE ANDREINA CARRERO</v>
          </cell>
        </row>
        <row r="19">
          <cell r="A19">
            <v>11</v>
          </cell>
          <cell r="G19" t="str">
            <v xml:space="preserve">CAMILA SOFIA TOMASSETTI ROMERO </v>
          </cell>
        </row>
        <row r="20">
          <cell r="A20">
            <v>12</v>
          </cell>
          <cell r="G20" t="str">
            <v>YOBANA YEMIRETH  PEÑARANDA ROZO</v>
          </cell>
        </row>
        <row r="21">
          <cell r="A21">
            <v>13</v>
          </cell>
          <cell r="G21" t="str">
            <v>ANGELY YUREIDY PEREZ GALLEGO</v>
          </cell>
        </row>
        <row r="22">
          <cell r="A22">
            <v>14</v>
          </cell>
          <cell r="G22" t="str">
            <v>KEILY DANIELA DELGADO DIAZ</v>
          </cell>
        </row>
        <row r="23">
          <cell r="A23">
            <v>15</v>
          </cell>
          <cell r="G23" t="str">
            <v>AIXA VALENTINA CHECA RAMIREZ</v>
          </cell>
        </row>
        <row r="24">
          <cell r="A24">
            <v>16</v>
          </cell>
          <cell r="G24" t="str">
            <v>KAROL ANGELINA SOLANO CACERES</v>
          </cell>
        </row>
        <row r="25">
          <cell r="A25">
            <v>17</v>
          </cell>
          <cell r="G25" t="e">
            <v>#N/A</v>
          </cell>
        </row>
        <row r="26">
          <cell r="A26">
            <v>18</v>
          </cell>
          <cell r="G26" t="e">
            <v>#N/A</v>
          </cell>
        </row>
        <row r="27">
          <cell r="A27">
            <v>19</v>
          </cell>
          <cell r="G27" t="e">
            <v>#N/A</v>
          </cell>
        </row>
        <row r="28">
          <cell r="A28">
            <v>20</v>
          </cell>
          <cell r="G28" t="e">
            <v>#N/A</v>
          </cell>
        </row>
        <row r="29">
          <cell r="A29">
            <v>21</v>
          </cell>
          <cell r="G29" t="e">
            <v>#N/A</v>
          </cell>
        </row>
        <row r="30">
          <cell r="A30">
            <v>22</v>
          </cell>
          <cell r="G30" t="e">
            <v>#N/A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50</v>
          </cell>
          <cell r="G58" t="e">
            <v>#N/A</v>
          </cell>
        </row>
      </sheetData>
      <sheetData sheetId="113">
        <row r="1">
          <cell r="A1" t="str">
            <v>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MARZO 11 AL 12 DE 2023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JUAN JOSE GAMBOA RIVERA</v>
          </cell>
        </row>
        <row r="10">
          <cell r="A10">
            <v>2</v>
          </cell>
          <cell r="F10" t="str">
            <v>MATIAS FELIPE VELASQUEZ SANCHEZ</v>
          </cell>
        </row>
        <row r="11">
          <cell r="A11">
            <v>3</v>
          </cell>
          <cell r="F11" t="str">
            <v>ANGEL JAVIER BOHORQUEZ RUEDA</v>
          </cell>
        </row>
        <row r="12">
          <cell r="A12">
            <v>4</v>
          </cell>
          <cell r="F12" t="str">
            <v>JEISON MANUEL MANCHEGO TELLEZ</v>
          </cell>
        </row>
        <row r="13">
          <cell r="A13">
            <v>5</v>
          </cell>
          <cell r="F13" t="str">
            <v>LUIS RAFAEL SALAS GARCES</v>
          </cell>
        </row>
        <row r="14">
          <cell r="A14">
            <v>6</v>
          </cell>
          <cell r="F14" t="str">
            <v>JORDYS JEFREY CACERES ESCOBAR</v>
          </cell>
        </row>
        <row r="15">
          <cell r="A15">
            <v>7</v>
          </cell>
          <cell r="F15" t="str">
            <v xml:space="preserve">DUBIN ROBERTO ALFONSO HERNANDEZ </v>
          </cell>
        </row>
        <row r="16">
          <cell r="A16">
            <v>8</v>
          </cell>
          <cell r="F16" t="str">
            <v>JUAN CAMILO RIVEROS RIOS</v>
          </cell>
        </row>
        <row r="17">
          <cell r="A17">
            <v>9</v>
          </cell>
          <cell r="F17" t="str">
            <v>KEINER RAFAEL COSTA ARDILA</v>
          </cell>
        </row>
        <row r="18">
          <cell r="A18">
            <v>10</v>
          </cell>
          <cell r="F18" t="str">
            <v>JEANCARLOS RAMONES</v>
          </cell>
        </row>
        <row r="19">
          <cell r="A19">
            <v>11</v>
          </cell>
          <cell r="F19" t="str">
            <v>CRISTIAN GEOVANNY MANJARREZ GALLEGO</v>
          </cell>
        </row>
        <row r="20">
          <cell r="A20">
            <v>12</v>
          </cell>
          <cell r="F20" t="str">
            <v>DIEGO ANTONIO COLMENARES TORRES</v>
          </cell>
        </row>
        <row r="21">
          <cell r="A21">
            <v>13</v>
          </cell>
          <cell r="F21" t="str">
            <v>KEVIN SANTIAGO BELTRAN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14"/>
      <sheetData sheetId="115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NAGGE ANDREINA CARRERO</v>
          </cell>
        </row>
        <row r="11">
          <cell r="A11">
            <v>3</v>
          </cell>
          <cell r="D11" t="str">
            <v>KAROL MARIANA VACCA RUBIO</v>
          </cell>
        </row>
        <row r="12">
          <cell r="A12">
            <v>4</v>
          </cell>
          <cell r="D12" t="str">
            <v>HEYLIN JASCIANA TRUYOL MENDEZ</v>
          </cell>
        </row>
        <row r="13">
          <cell r="A13">
            <v>5</v>
          </cell>
          <cell r="D13" t="str">
            <v>YOBANA YEMIRETH  PEÑARANDA ROZO</v>
          </cell>
        </row>
        <row r="14">
          <cell r="A14">
            <v>6</v>
          </cell>
          <cell r="D14" t="str">
            <v>ANGELY YUREIDY PEREZ GALLEGO</v>
          </cell>
        </row>
        <row r="15">
          <cell r="A15">
            <v>7</v>
          </cell>
          <cell r="D15" t="str">
            <v>MARIANA MANZANO GALVIS</v>
          </cell>
        </row>
        <row r="16">
          <cell r="A16">
            <v>8</v>
          </cell>
          <cell r="D16" t="str">
            <v xml:space="preserve">CAMILA SOFIA TOMASSETTI ROMERO </v>
          </cell>
        </row>
        <row r="17">
          <cell r="A17">
            <v>9</v>
          </cell>
          <cell r="D17" t="str">
            <v>LINDYS MILETH LIZCANO CAMACHO</v>
          </cell>
        </row>
        <row r="18">
          <cell r="A18">
            <v>10</v>
          </cell>
          <cell r="D18" t="str">
            <v>JULIANA RAMONES</v>
          </cell>
        </row>
        <row r="19">
          <cell r="A19">
            <v>11</v>
          </cell>
          <cell r="D19" t="str">
            <v>LAURA ALEXANDRA DELGADO CAMACHO</v>
          </cell>
        </row>
        <row r="20">
          <cell r="A20">
            <v>12</v>
          </cell>
          <cell r="D20" t="str">
            <v>SANDY RENZA SUAREZ</v>
          </cell>
        </row>
        <row r="21">
          <cell r="A21">
            <v>13</v>
          </cell>
          <cell r="D21" t="str">
            <v>ANGIE PAOLA GONZALEZ ARENAS</v>
          </cell>
        </row>
        <row r="22">
          <cell r="A22">
            <v>14</v>
          </cell>
          <cell r="D22" t="str">
            <v>ANGIE GABRIELA CASTRO MEJIA</v>
          </cell>
        </row>
        <row r="23">
          <cell r="A23">
            <v>15</v>
          </cell>
          <cell r="D23" t="str">
            <v>VALERIE ALEXANDRA PALOMINO SANCHEZ</v>
          </cell>
        </row>
        <row r="24">
          <cell r="A24">
            <v>16</v>
          </cell>
          <cell r="D24" t="str">
            <v>AIXA VALENTINA CHECA RAMIREZ</v>
          </cell>
        </row>
        <row r="25">
          <cell r="A25">
            <v>17</v>
          </cell>
          <cell r="D25" t="str">
            <v>SARAH NELYRETH PATIÑO AREVALO</v>
          </cell>
        </row>
        <row r="26">
          <cell r="A26">
            <v>18</v>
          </cell>
          <cell r="D26" t="str">
            <v>MARIA JOSE APONTE PANTOJA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116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CAMILO RIVEROS RIOS</v>
          </cell>
        </row>
        <row r="10">
          <cell r="A10">
            <v>2</v>
          </cell>
          <cell r="D10" t="str">
            <v>JEISON MANUEL MANCHEGO TELLEZ</v>
          </cell>
        </row>
        <row r="11">
          <cell r="A11">
            <v>3</v>
          </cell>
          <cell r="D11" t="str">
            <v>WINSTON TARICK TORRES GARCIA</v>
          </cell>
        </row>
        <row r="12">
          <cell r="A12">
            <v>4</v>
          </cell>
          <cell r="D12" t="str">
            <v>JORDYS JEFREY CACERES ESCOBAR</v>
          </cell>
        </row>
        <row r="13">
          <cell r="A13">
            <v>5</v>
          </cell>
          <cell r="D13" t="str">
            <v>LUIS RAFAEL SALAS GARCES</v>
          </cell>
        </row>
        <row r="14">
          <cell r="A14">
            <v>6</v>
          </cell>
          <cell r="D14" t="str">
            <v>KEVIN SNEIDER VILLAMIZAR RODRIGUEZ</v>
          </cell>
        </row>
        <row r="15">
          <cell r="A15">
            <v>7</v>
          </cell>
          <cell r="D15" t="str">
            <v>JUAN JOSE GAMBOA RIVERA</v>
          </cell>
        </row>
        <row r="16">
          <cell r="A16">
            <v>8</v>
          </cell>
          <cell r="D16" t="str">
            <v>JUAN ESTEBAN RODRIGUEZ MARTINEZ</v>
          </cell>
        </row>
        <row r="17">
          <cell r="A17">
            <v>9</v>
          </cell>
          <cell r="D17" t="str">
            <v>MATIAS FELIPE VELASQUEZ SANCHEZ</v>
          </cell>
        </row>
        <row r="18">
          <cell r="A18">
            <v>10</v>
          </cell>
          <cell r="D18" t="str">
            <v>KEVIN SANTIAGO BELTRAN</v>
          </cell>
        </row>
        <row r="19">
          <cell r="A19">
            <v>11</v>
          </cell>
          <cell r="D19" t="str">
            <v>CRISTIAN GEOVANNY MANJARREZ GALLEGO</v>
          </cell>
        </row>
        <row r="20">
          <cell r="A20">
            <v>12</v>
          </cell>
          <cell r="D20" t="str">
            <v>DIEGO ANTONIO COLMENARES TORRES</v>
          </cell>
        </row>
        <row r="21">
          <cell r="A21">
            <v>13</v>
          </cell>
          <cell r="D21" t="str">
            <v xml:space="preserve">DUBIN ROBERTO ALFONSO HERNANDEZ </v>
          </cell>
        </row>
        <row r="22">
          <cell r="A22">
            <v>14</v>
          </cell>
          <cell r="D22" t="str">
            <v>FRANK EDIMER QUINTERO MARTINEZ</v>
          </cell>
        </row>
        <row r="23">
          <cell r="A23">
            <v>15</v>
          </cell>
          <cell r="D23" t="str">
            <v>JEANCARLOS RAMONES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7"/>
      <sheetData sheetId="118">
        <row r="1">
          <cell r="A1" t="str">
            <v>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MARZO 11 AL 12 DE 2023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1000 M SPRINT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MARIANA MANZANO GALVIS</v>
          </cell>
        </row>
        <row r="10">
          <cell r="A10">
            <v>2</v>
          </cell>
          <cell r="F10" t="str">
            <v>MAYERLY AMAYA VILLAMIZAR</v>
          </cell>
        </row>
        <row r="11">
          <cell r="A11">
            <v>3</v>
          </cell>
          <cell r="F11" t="str">
            <v>JULIANA RAMONES</v>
          </cell>
        </row>
        <row r="12">
          <cell r="A12">
            <v>4</v>
          </cell>
          <cell r="F12" t="str">
            <v>LINDYS MILETH LIZCANO CAMACHO</v>
          </cell>
        </row>
        <row r="13">
          <cell r="A13">
            <v>5</v>
          </cell>
          <cell r="F13" t="str">
            <v>DANNA ISABELLA ZABALA SALAMANCA</v>
          </cell>
        </row>
        <row r="14">
          <cell r="A14">
            <v>6</v>
          </cell>
          <cell r="F14" t="str">
            <v>KAROL MARIANA VACCA RUBIO</v>
          </cell>
        </row>
        <row r="15">
          <cell r="A15">
            <v>7</v>
          </cell>
          <cell r="F15" t="str">
            <v>HEYLIN JASCIANA TRUYOL MENDEZ</v>
          </cell>
        </row>
        <row r="16">
          <cell r="A16">
            <v>8</v>
          </cell>
          <cell r="F16" t="str">
            <v>ANGELY YUREIDY PEREZ GALLEGO</v>
          </cell>
        </row>
        <row r="17">
          <cell r="A17">
            <v>9</v>
          </cell>
          <cell r="F17" t="str">
            <v>SARAH NELYRETH PATIÑO AREVALO</v>
          </cell>
        </row>
        <row r="18">
          <cell r="A18">
            <v>10</v>
          </cell>
          <cell r="F18" t="str">
            <v>ANGIE PAOLA GONZALEZ ARENAS</v>
          </cell>
        </row>
        <row r="19">
          <cell r="A19">
            <v>11</v>
          </cell>
          <cell r="F19" t="str">
            <v>MARIA JOSE APONTE PANTOJA</v>
          </cell>
        </row>
        <row r="20">
          <cell r="A20">
            <v>12</v>
          </cell>
          <cell r="F20" t="str">
            <v xml:space="preserve">CAMILA SOFIA TOMASSETTI ROMERO </v>
          </cell>
        </row>
        <row r="21">
          <cell r="A21">
            <v>13</v>
          </cell>
          <cell r="F21" t="str">
            <v>AIXA VALENTINA CHECA RAMIREZ</v>
          </cell>
        </row>
        <row r="22">
          <cell r="A22">
            <v>14</v>
          </cell>
          <cell r="F22" t="str">
            <v>KEILY DANIELA DELGADO DIAZ</v>
          </cell>
        </row>
        <row r="23">
          <cell r="A23">
            <v>15</v>
          </cell>
          <cell r="F23" t="str">
            <v>YOBANA YEMIRETH  PEÑARANDA ROZO</v>
          </cell>
        </row>
        <row r="24">
          <cell r="A24">
            <v>16</v>
          </cell>
          <cell r="F24" t="str">
            <v>KAROL ANGELINA SOLANO CACERES</v>
          </cell>
        </row>
        <row r="25">
          <cell r="A25">
            <v>17</v>
          </cell>
          <cell r="F25" t="str">
            <v>LAURA ALEXANDRA DELGADO CAMACHO</v>
          </cell>
        </row>
        <row r="26">
          <cell r="A26">
            <v>18</v>
          </cell>
          <cell r="F26" t="str">
            <v>ANGIE GABRIELA CASTRO MEJIA</v>
          </cell>
        </row>
        <row r="27">
          <cell r="A27">
            <v>19</v>
          </cell>
          <cell r="F27" t="str">
            <v>SANDY RENZA SUAREZ</v>
          </cell>
        </row>
        <row r="28">
          <cell r="A28">
            <v>20</v>
          </cell>
          <cell r="F28" t="str">
            <v xml:space="preserve">EYLIN YULIANA SIERRA WUALTEROS </v>
          </cell>
        </row>
        <row r="29">
          <cell r="A29">
            <v>21</v>
          </cell>
          <cell r="F29" t="str">
            <v>LAURA SOFIA ALVAREZ BERMÚDEZ</v>
          </cell>
        </row>
        <row r="30">
          <cell r="A30">
            <v>22</v>
          </cell>
          <cell r="F30" t="str">
            <v>NAGGE ANDREINA CARRERO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19">
        <row r="1">
          <cell r="A1" t="str">
            <v>V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MARZO 11 AL 12 DE 2023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ANGEL JAVIER BOHORQUEZ RUEDA</v>
          </cell>
        </row>
        <row r="10">
          <cell r="A10">
            <v>2</v>
          </cell>
          <cell r="E10" t="str">
            <v>JUAN JOSE GAMBOA RIVERA</v>
          </cell>
        </row>
        <row r="11">
          <cell r="A11">
            <v>3</v>
          </cell>
          <cell r="E11" t="str">
            <v>LUIS RAFAEL SALAS GARCES</v>
          </cell>
        </row>
        <row r="12">
          <cell r="A12">
            <v>4</v>
          </cell>
          <cell r="E12" t="str">
            <v>MATIAS FELIPE VELASQUEZ SANCHEZ</v>
          </cell>
        </row>
        <row r="13">
          <cell r="A13">
            <v>5</v>
          </cell>
          <cell r="E13" t="str">
            <v>JUAN CAMILO RIVEROS RIOS</v>
          </cell>
        </row>
        <row r="14">
          <cell r="A14">
            <v>6</v>
          </cell>
          <cell r="E14" t="str">
            <v>KEINER RAFAEL COSTA ARDILA</v>
          </cell>
        </row>
        <row r="15">
          <cell r="A15">
            <v>7</v>
          </cell>
          <cell r="E15" t="str">
            <v>JEISON MANUEL MANCHEGO TELLEZ</v>
          </cell>
        </row>
        <row r="16">
          <cell r="A16">
            <v>8</v>
          </cell>
          <cell r="E16" t="str">
            <v xml:space="preserve">DUBIN ROBERTO ALFONSO HERNANDEZ </v>
          </cell>
        </row>
        <row r="17">
          <cell r="A17">
            <v>9</v>
          </cell>
          <cell r="E17" t="str">
            <v>JORDYS JEFREY CACERES ESCOBAR</v>
          </cell>
        </row>
        <row r="18">
          <cell r="A18">
            <v>10</v>
          </cell>
          <cell r="E18" t="str">
            <v>FRANK EDIMER QUINTERO MARTINEZ</v>
          </cell>
        </row>
        <row r="19">
          <cell r="A19">
            <v>11</v>
          </cell>
          <cell r="E19" t="str">
            <v>JEANCARLOS RAMONES</v>
          </cell>
        </row>
        <row r="20">
          <cell r="A20">
            <v>12</v>
          </cell>
          <cell r="E20" t="str">
            <v>DIEGO ANTONIO COLMENARES TORRES</v>
          </cell>
        </row>
        <row r="21">
          <cell r="A21">
            <v>13</v>
          </cell>
          <cell r="E21" t="str">
            <v>CRISTIAN GEOVANNY MANJARREZ GALLEGO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20"/>
      <sheetData sheetId="121">
        <row r="1">
          <cell r="A1" t="str">
            <v>V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MARZO 11 AL 12 DE 2023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200 METROS MCM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SARAH NELYRETH PATIÑO AREVALO</v>
          </cell>
        </row>
        <row r="10">
          <cell r="A10">
            <v>2</v>
          </cell>
          <cell r="G10" t="str">
            <v>LINDYS MILETH LIZCANO CAMACHO</v>
          </cell>
        </row>
        <row r="11">
          <cell r="A11">
            <v>3</v>
          </cell>
          <cell r="G11" t="str">
            <v>ANGIE GABRIELA CASTRO MEJIA</v>
          </cell>
        </row>
        <row r="12">
          <cell r="A12">
            <v>4</v>
          </cell>
          <cell r="G12" t="str">
            <v>DANNA ISABELLA ZABALA SALAMANCA</v>
          </cell>
        </row>
        <row r="13">
          <cell r="A13">
            <v>5</v>
          </cell>
          <cell r="G13" t="str">
            <v>KAROL ANGELINA SOLANO CACERES</v>
          </cell>
        </row>
        <row r="14">
          <cell r="A14">
            <v>6</v>
          </cell>
          <cell r="G14" t="str">
            <v>MAYERLY AMAYA VILLAMIZAR</v>
          </cell>
        </row>
        <row r="15">
          <cell r="A15">
            <v>7</v>
          </cell>
          <cell r="G15" t="str">
            <v>MARIANA MANZANO GALVIS</v>
          </cell>
        </row>
        <row r="16">
          <cell r="A16">
            <v>8</v>
          </cell>
          <cell r="G16" t="str">
            <v>KEILY DANIELA DELGADO DIAZ</v>
          </cell>
        </row>
        <row r="17">
          <cell r="A17">
            <v>9</v>
          </cell>
          <cell r="G17" t="str">
            <v>KAROL MARIANA VACCA RUBIO</v>
          </cell>
        </row>
        <row r="18">
          <cell r="A18">
            <v>10</v>
          </cell>
          <cell r="G18" t="str">
            <v>JULIANA RAMONES</v>
          </cell>
        </row>
        <row r="19">
          <cell r="A19">
            <v>11</v>
          </cell>
          <cell r="G19" t="str">
            <v xml:space="preserve">CAMILA SOFIA TOMASSETTI ROMERO </v>
          </cell>
        </row>
        <row r="20">
          <cell r="A20">
            <v>12</v>
          </cell>
          <cell r="G20" t="str">
            <v>LAURA ALEXANDRA DELGADO CAMACHO</v>
          </cell>
        </row>
        <row r="21">
          <cell r="A21">
            <v>13</v>
          </cell>
          <cell r="G21" t="str">
            <v>AIXA VALENTINA CHECA RAMIREZ</v>
          </cell>
        </row>
        <row r="22">
          <cell r="A22">
            <v>14</v>
          </cell>
          <cell r="G22" t="str">
            <v>HEYLIN JASCIANA TRUYOL MENDEZ</v>
          </cell>
        </row>
        <row r="23">
          <cell r="A23">
            <v>15</v>
          </cell>
          <cell r="G23" t="str">
            <v>MARIA JOSE APONTE PANTOJA</v>
          </cell>
        </row>
        <row r="24">
          <cell r="A24">
            <v>16</v>
          </cell>
          <cell r="G24" t="str">
            <v>SANDY RENZA SUAREZ</v>
          </cell>
        </row>
        <row r="25">
          <cell r="A25">
            <v>17</v>
          </cell>
          <cell r="G25" t="str">
            <v>VALERIE ALEXANDRA PALOMINO SANCHEZ</v>
          </cell>
        </row>
        <row r="26">
          <cell r="A26">
            <v>18</v>
          </cell>
          <cell r="G26" t="str">
            <v>RUTH ABIGAIL FLOREZ HINESTROZA</v>
          </cell>
        </row>
        <row r="27">
          <cell r="A27">
            <v>19</v>
          </cell>
          <cell r="G27" t="str">
            <v xml:space="preserve">EYLIN YULIANA SIERRA WUALTEROS </v>
          </cell>
        </row>
        <row r="28">
          <cell r="A28">
            <v>20</v>
          </cell>
          <cell r="G28" t="str">
            <v>LAURA SOFIA ALVAREZ BERMÚDEZ</v>
          </cell>
        </row>
        <row r="29">
          <cell r="A29">
            <v>21</v>
          </cell>
          <cell r="G29" t="e">
            <v>#N/A</v>
          </cell>
        </row>
        <row r="30">
          <cell r="A30">
            <v>22</v>
          </cell>
          <cell r="G30" t="e">
            <v>#N/A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/>
        </row>
        <row r="45">
          <cell r="A45">
            <v>37</v>
          </cell>
          <cell r="G45"/>
        </row>
        <row r="46">
          <cell r="A46">
            <v>38</v>
          </cell>
          <cell r="G46"/>
        </row>
        <row r="47">
          <cell r="A47">
            <v>39</v>
          </cell>
          <cell r="G47"/>
        </row>
        <row r="48">
          <cell r="A48">
            <v>40</v>
          </cell>
          <cell r="G48"/>
        </row>
        <row r="49">
          <cell r="A49">
            <v>41</v>
          </cell>
          <cell r="G49"/>
        </row>
        <row r="50">
          <cell r="A50">
            <v>42</v>
          </cell>
          <cell r="G50"/>
        </row>
        <row r="51">
          <cell r="A51">
            <v>43</v>
          </cell>
          <cell r="G51"/>
        </row>
        <row r="52">
          <cell r="A52">
            <v>44</v>
          </cell>
          <cell r="G52"/>
        </row>
        <row r="53">
          <cell r="A53">
            <v>45</v>
          </cell>
          <cell r="G53"/>
        </row>
        <row r="54">
          <cell r="A54">
            <v>46</v>
          </cell>
          <cell r="G54"/>
        </row>
        <row r="55">
          <cell r="A55">
            <v>47</v>
          </cell>
          <cell r="G55"/>
        </row>
        <row r="56">
          <cell r="A56">
            <v>48</v>
          </cell>
          <cell r="G56"/>
        </row>
        <row r="57">
          <cell r="A57">
            <v>49</v>
          </cell>
          <cell r="G57"/>
        </row>
        <row r="58">
          <cell r="A58">
            <v>50</v>
          </cell>
          <cell r="G58"/>
        </row>
        <row r="59">
          <cell r="A59"/>
        </row>
        <row r="60">
          <cell r="A60"/>
        </row>
      </sheetData>
      <sheetData sheetId="122">
        <row r="1">
          <cell r="A1" t="str">
            <v>V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MARZO 11 AL 12 DE 2023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JUAN JOSE GAMBOA RIVERA</v>
          </cell>
        </row>
        <row r="10">
          <cell r="A10">
            <v>2</v>
          </cell>
          <cell r="F10" t="str">
            <v>ANGEL JAVIER BOHORQUEZ RUEDA</v>
          </cell>
        </row>
        <row r="11">
          <cell r="A11">
            <v>3</v>
          </cell>
          <cell r="F11" t="str">
            <v>MATIAS FELIPE VELASQUEZ SANCHEZ</v>
          </cell>
        </row>
        <row r="12">
          <cell r="A12">
            <v>4</v>
          </cell>
          <cell r="F12" t="str">
            <v>KEINER RAFAEL COSTA ARDILA</v>
          </cell>
        </row>
        <row r="13">
          <cell r="A13">
            <v>5</v>
          </cell>
          <cell r="F13" t="str">
            <v xml:space="preserve">DUBIN ROBERTO ALFONSO HERNANDEZ </v>
          </cell>
        </row>
        <row r="14">
          <cell r="A14">
            <v>6</v>
          </cell>
          <cell r="F14" t="str">
            <v>CRISTIAN GEOVANNY MANJARREZ GALLEGO</v>
          </cell>
        </row>
        <row r="15">
          <cell r="A15">
            <v>7</v>
          </cell>
          <cell r="F15" t="str">
            <v>DIEGO ANTONIO COLMENARES TORRES</v>
          </cell>
        </row>
        <row r="16">
          <cell r="A16">
            <v>8</v>
          </cell>
          <cell r="F16" t="str">
            <v>JEISON MANUEL MANCHEGO TELLEZ</v>
          </cell>
        </row>
        <row r="17">
          <cell r="A17">
            <v>9</v>
          </cell>
          <cell r="F17" t="str">
            <v>JUAN ESTEBAN RODRIGUEZ MARTINEZ</v>
          </cell>
        </row>
        <row r="18">
          <cell r="A18">
            <v>10</v>
          </cell>
          <cell r="F18" t="str">
            <v>KEVIN SANTIAGO BELTRAN</v>
          </cell>
        </row>
        <row r="19">
          <cell r="A19">
            <v>11</v>
          </cell>
          <cell r="F19" t="str">
            <v>JEANCARLOS RAMONES</v>
          </cell>
        </row>
        <row r="20">
          <cell r="A20">
            <v>12</v>
          </cell>
          <cell r="F20" t="str">
            <v>LUIS RAFAEL SALAS GARCES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23"/>
      <sheetData sheetId="124">
        <row r="1">
          <cell r="A1" t="str">
            <v>V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KEILY DANIELA DELGADO DIAZ</v>
          </cell>
        </row>
        <row r="10">
          <cell r="A10">
            <v>2</v>
          </cell>
          <cell r="D10" t="str">
            <v>KAROL MARIANA VACCA RUBIO</v>
          </cell>
        </row>
        <row r="11">
          <cell r="A11">
            <v>3</v>
          </cell>
          <cell r="D11" t="str">
            <v>ANGELY YUREIDY PEREZ GALLEGO</v>
          </cell>
        </row>
        <row r="12">
          <cell r="A12">
            <v>4</v>
          </cell>
          <cell r="D12" t="str">
            <v>LINDYS MILETH LIZCANO CAMACHO</v>
          </cell>
        </row>
        <row r="13">
          <cell r="A13">
            <v>5</v>
          </cell>
          <cell r="D13" t="str">
            <v>ANGIE PAOLA GONZALEZ ARENAS</v>
          </cell>
        </row>
        <row r="14">
          <cell r="A14">
            <v>6</v>
          </cell>
          <cell r="D14" t="str">
            <v>AIXA VALENTINA CHECA RAMIREZ</v>
          </cell>
        </row>
        <row r="15">
          <cell r="A15">
            <v>7</v>
          </cell>
          <cell r="D15" t="str">
            <v>HEYLIN JASCIANA TRUYOL MENDEZ</v>
          </cell>
        </row>
        <row r="16">
          <cell r="A16">
            <v>8</v>
          </cell>
          <cell r="D16" t="str">
            <v>JULIANA RAMONES</v>
          </cell>
        </row>
        <row r="17">
          <cell r="A17">
            <v>9</v>
          </cell>
          <cell r="D17" t="str">
            <v>NAGGE ANDREINA CARRERO</v>
          </cell>
        </row>
        <row r="18">
          <cell r="A18">
            <v>10</v>
          </cell>
          <cell r="D18" t="str">
            <v>ANGIE GABRIELA CASTRO MEJIA</v>
          </cell>
        </row>
        <row r="19">
          <cell r="A19">
            <v>11</v>
          </cell>
          <cell r="D19" t="str">
            <v>MARIA JOSE APONTE PANTOJA</v>
          </cell>
        </row>
        <row r="20">
          <cell r="A20">
            <v>12</v>
          </cell>
          <cell r="D20" t="str">
            <v>LAURA ALEXANDRA DELGADO CAMACHO</v>
          </cell>
        </row>
        <row r="21">
          <cell r="A21">
            <v>13</v>
          </cell>
          <cell r="D21" t="str">
            <v>SARAH NELYRETH PATIÑO AREVALO</v>
          </cell>
        </row>
        <row r="22">
          <cell r="A22">
            <v>14</v>
          </cell>
          <cell r="D22" t="str">
            <v>RUTH ABIGAIL FLOREZ HINESTROZA</v>
          </cell>
        </row>
        <row r="23">
          <cell r="A23">
            <v>15</v>
          </cell>
          <cell r="D23" t="str">
            <v xml:space="preserve">CAMILA SOFIA TOMASSETTI ROMERO </v>
          </cell>
        </row>
        <row r="24">
          <cell r="A24">
            <v>16</v>
          </cell>
          <cell r="D24" t="str">
            <v>SANDY RENZA SUAREZ</v>
          </cell>
        </row>
        <row r="25">
          <cell r="A25">
            <v>17</v>
          </cell>
          <cell r="D25" t="str">
            <v>MARIANA MANZANO GALVIS</v>
          </cell>
        </row>
        <row r="26">
          <cell r="A26">
            <v>18</v>
          </cell>
          <cell r="D26" t="str">
            <v>YOBANA YEMIRETH  PEÑARANDA ROZO</v>
          </cell>
        </row>
        <row r="27">
          <cell r="A27">
            <v>19</v>
          </cell>
          <cell r="D27" t="str">
            <v>VALERIE ALEXANDRA PALOMINO SANCHEZ</v>
          </cell>
        </row>
        <row r="28">
          <cell r="A28">
            <v>20</v>
          </cell>
          <cell r="D28" t="str">
            <v>LAURA SOFIA ALVAREZ BERMÚDEZ</v>
          </cell>
        </row>
        <row r="29">
          <cell r="A29">
            <v>21</v>
          </cell>
          <cell r="D29" t="str">
            <v xml:space="preserve">EYLIN YULIANA SIERRA WUALTEROS 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5">
        <row r="1">
          <cell r="A1" t="str">
            <v xml:space="preserve">  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MARZO 11 AL 12 DE 2023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KEVIN SNEIDER VILLAMIZAR RODRIGUEZ</v>
          </cell>
        </row>
        <row r="10">
          <cell r="A10">
            <v>2</v>
          </cell>
          <cell r="D10" t="str">
            <v>MATIAS FELIPE VELASQUEZ SANCHEZ</v>
          </cell>
        </row>
        <row r="11">
          <cell r="A11">
            <v>3</v>
          </cell>
          <cell r="D11" t="str">
            <v>WINSTON TARICK TORRES GARCIA</v>
          </cell>
        </row>
        <row r="12">
          <cell r="A12">
            <v>4</v>
          </cell>
          <cell r="D12" t="str">
            <v>JUAN CAMILO RIVEROS RIOS</v>
          </cell>
        </row>
        <row r="13">
          <cell r="A13">
            <v>5</v>
          </cell>
          <cell r="D13" t="str">
            <v>JUAN JOSE GAMBOA RIVERA</v>
          </cell>
        </row>
        <row r="14">
          <cell r="A14">
            <v>6</v>
          </cell>
          <cell r="D14" t="str">
            <v>JEISON MANUEL MANCHEGO TELLEZ</v>
          </cell>
        </row>
        <row r="15">
          <cell r="A15">
            <v>7</v>
          </cell>
          <cell r="D15" t="str">
            <v>LUIS RAFAEL SALAS GARCES</v>
          </cell>
        </row>
        <row r="16">
          <cell r="A16">
            <v>8</v>
          </cell>
          <cell r="D16" t="str">
            <v>DIEGO ANTONIO COLMENARES TORRES</v>
          </cell>
        </row>
        <row r="17">
          <cell r="A17">
            <v>9</v>
          </cell>
          <cell r="D17" t="str">
            <v>FRANK EDIMER QUINTERO MARTINEZ</v>
          </cell>
        </row>
        <row r="18">
          <cell r="A18">
            <v>10</v>
          </cell>
          <cell r="D18" t="str">
            <v>CRISTIAN GEOVANNY MANJARREZ GALLEGO</v>
          </cell>
        </row>
        <row r="19">
          <cell r="A19">
            <v>11</v>
          </cell>
          <cell r="D19" t="str">
            <v>JEANCARLOS RAMONES</v>
          </cell>
        </row>
        <row r="20">
          <cell r="A20">
            <v>12</v>
          </cell>
          <cell r="D20" t="str">
            <v>JUAN ESTEBAN RODRIGUEZ MARTINEZ</v>
          </cell>
        </row>
        <row r="21">
          <cell r="A21">
            <v>13</v>
          </cell>
          <cell r="D21" t="str">
            <v>KEVIN SANTIAGO BELTRAN</v>
          </cell>
        </row>
        <row r="22">
          <cell r="A22">
            <v>14</v>
          </cell>
          <cell r="D22" t="str">
            <v xml:space="preserve">DUBIN ROBERTO ALFONSO HERNANDEZ </v>
          </cell>
        </row>
        <row r="23">
          <cell r="A23">
            <v>15</v>
          </cell>
          <cell r="D23" t="str">
            <v>JORDYS JEFREY CACERES ESCOBAR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6"/>
      <sheetData sheetId="127"/>
      <sheetData sheetId="128"/>
      <sheetData sheetId="129"/>
      <sheetData sheetId="130"/>
      <sheetData sheetId="131"/>
      <sheetData sheetId="132">
        <row r="1">
          <cell r="A1" t="str">
            <v>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MARZO 11 AL 12 DE 2023</v>
          </cell>
          <cell r="B4"/>
        </row>
        <row r="5">
          <cell r="A5"/>
          <cell r="B5"/>
        </row>
        <row r="6">
          <cell r="A6" t="str">
            <v>UNICA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INVITADAS</v>
          </cell>
        </row>
        <row r="10">
          <cell r="A10">
            <v>1</v>
          </cell>
          <cell r="B10" t="str">
            <v>SKATE ELITE</v>
          </cell>
        </row>
        <row r="11">
          <cell r="A11">
            <v>2</v>
          </cell>
          <cell r="B11" t="str">
            <v>NORTH SKATE</v>
          </cell>
        </row>
        <row r="12">
          <cell r="A12">
            <v>3</v>
          </cell>
          <cell r="B12" t="str">
            <v>REAL JUEGO LIMPIO</v>
          </cell>
        </row>
        <row r="13">
          <cell r="A13">
            <v>4</v>
          </cell>
          <cell r="B13" t="str">
            <v>ESTRELLAS EN LINEA</v>
          </cell>
        </row>
        <row r="14">
          <cell r="A14">
            <v>5</v>
          </cell>
          <cell r="B14" t="str">
            <v>FLASH STAR</v>
          </cell>
        </row>
        <row r="15">
          <cell r="A15">
            <v>6</v>
          </cell>
          <cell r="B15" t="str">
            <v>TIGRES EN LINEA</v>
          </cell>
        </row>
        <row r="16">
          <cell r="A16">
            <v>7</v>
          </cell>
          <cell r="B16" t="str">
            <v>OCAÑA SOBRE RUEDAS</v>
          </cell>
        </row>
        <row r="17">
          <cell r="A17">
            <v>8</v>
          </cell>
          <cell r="B17" t="str">
            <v>PANDA</v>
          </cell>
        </row>
        <row r="18">
          <cell r="A18">
            <v>9</v>
          </cell>
          <cell r="B18" t="str">
            <v>MAYE SKATE</v>
          </cell>
        </row>
        <row r="19">
          <cell r="A19">
            <v>10</v>
          </cell>
          <cell r="B19" t="str">
            <v>CORRECAMINOS EN ACCION</v>
          </cell>
        </row>
        <row r="20">
          <cell r="A20">
            <v>11</v>
          </cell>
          <cell r="B20" t="str">
            <v>SKATE SPEED</v>
          </cell>
        </row>
        <row r="21">
          <cell r="A21">
            <v>12</v>
          </cell>
          <cell r="B21" t="str">
            <v>WINNERS</v>
          </cell>
        </row>
        <row r="22">
          <cell r="A22">
            <v>13</v>
          </cell>
          <cell r="B22" t="str">
            <v>ROLLER ATALAYA</v>
          </cell>
        </row>
        <row r="23">
          <cell r="A23">
            <v>14</v>
          </cell>
          <cell r="B23" t="str">
            <v>NORTE PATIN</v>
          </cell>
        </row>
        <row r="24">
          <cell r="A24">
            <v>15</v>
          </cell>
          <cell r="B24" t="str">
            <v>COMFANORTE</v>
          </cell>
        </row>
        <row r="25">
          <cell r="A25">
            <v>16</v>
          </cell>
          <cell r="B25" t="str">
            <v>COMUNEROS EN LINEA</v>
          </cell>
        </row>
        <row r="26">
          <cell r="A26">
            <v>17</v>
          </cell>
          <cell r="B26" t="str">
            <v>FENIX ONFIRE</v>
          </cell>
        </row>
        <row r="27">
          <cell r="A27">
            <v>18</v>
          </cell>
          <cell r="B27" t="str">
            <v>LOS TITANES</v>
          </cell>
        </row>
        <row r="28">
          <cell r="A28">
            <v>19</v>
          </cell>
          <cell r="B28" t="str">
            <v>RAPIDOS Y FURIOSOS</v>
          </cell>
        </row>
        <row r="29">
          <cell r="A29">
            <v>20</v>
          </cell>
          <cell r="B29" t="str">
            <v>RUEDAS DEL NORTE</v>
          </cell>
        </row>
        <row r="30">
          <cell r="A30">
            <v>21</v>
          </cell>
          <cell r="B30" t="str">
            <v>TITANES EN LINEA</v>
          </cell>
        </row>
        <row r="31">
          <cell r="A31">
            <v>22</v>
          </cell>
          <cell r="B31" t="str">
            <v>TITANS SKATE</v>
          </cell>
        </row>
        <row r="32">
          <cell r="A32">
            <v>23</v>
          </cell>
          <cell r="B32" t="str">
            <v>WILD SKATE</v>
          </cell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33"/>
      <sheetData sheetId="134">
        <row r="1">
          <cell r="A1" t="str">
            <v>V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MARZO 11 AL 12 DE 2023</v>
          </cell>
          <cell r="B4"/>
        </row>
        <row r="5">
          <cell r="A5"/>
          <cell r="B5"/>
        </row>
        <row r="6">
          <cell r="A6" t="str">
            <v>CLASIFICACION GENERAL</v>
          </cell>
          <cell r="B6"/>
        </row>
        <row r="7">
          <cell r="A7" t="str">
            <v>CLUBES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FENIX ONFIRE</v>
          </cell>
        </row>
        <row r="13">
          <cell r="A13">
            <v>5</v>
          </cell>
          <cell r="B13" t="str">
            <v>NORTH SKATE</v>
          </cell>
        </row>
        <row r="14">
          <cell r="A14">
            <v>6</v>
          </cell>
          <cell r="B14" t="str">
            <v>SKATE ELITE</v>
          </cell>
        </row>
        <row r="15">
          <cell r="A15">
            <v>7</v>
          </cell>
          <cell r="B15" t="str">
            <v>FLASH STAR</v>
          </cell>
        </row>
        <row r="16">
          <cell r="A16">
            <v>8</v>
          </cell>
          <cell r="B16" t="str">
            <v>REAL JUEGO LIMPIO</v>
          </cell>
        </row>
        <row r="17">
          <cell r="A17">
            <v>9</v>
          </cell>
          <cell r="B17" t="str">
            <v>SKATE SPEED</v>
          </cell>
        </row>
        <row r="18">
          <cell r="A18">
            <v>10</v>
          </cell>
          <cell r="B18" t="str">
            <v>WINNERS</v>
          </cell>
        </row>
        <row r="19">
          <cell r="A19">
            <v>11</v>
          </cell>
          <cell r="B19" t="str">
            <v>NORTE PATIN</v>
          </cell>
        </row>
        <row r="20">
          <cell r="A20">
            <v>12</v>
          </cell>
          <cell r="B20" t="str">
            <v>PANDA</v>
          </cell>
        </row>
        <row r="21">
          <cell r="A21">
            <v>13</v>
          </cell>
          <cell r="B21" t="str">
            <v>TIGRES EN LINEA</v>
          </cell>
        </row>
        <row r="22">
          <cell r="A22">
            <v>14</v>
          </cell>
          <cell r="B22" t="str">
            <v>ROLLER ATALAYA</v>
          </cell>
        </row>
        <row r="23">
          <cell r="A23">
            <v>15</v>
          </cell>
          <cell r="B23" t="str">
            <v>INVITADAS</v>
          </cell>
        </row>
        <row r="24">
          <cell r="A24">
            <v>16</v>
          </cell>
          <cell r="B24" t="str">
            <v>RAPIDOS Y FURIOSOS</v>
          </cell>
        </row>
        <row r="25">
          <cell r="A25">
            <v>17</v>
          </cell>
          <cell r="B25" t="str">
            <v>TITANES EN LINEA</v>
          </cell>
        </row>
        <row r="26">
          <cell r="A26">
            <v>18</v>
          </cell>
          <cell r="B26" t="str">
            <v>LOS TITANES</v>
          </cell>
        </row>
        <row r="27">
          <cell r="A27">
            <v>19</v>
          </cell>
          <cell r="B27" t="str">
            <v>OCAÑA SOBRE RUEDAS</v>
          </cell>
        </row>
        <row r="28">
          <cell r="A28">
            <v>20</v>
          </cell>
          <cell r="B28" t="str">
            <v>COMUNEROS EN LINEA</v>
          </cell>
        </row>
        <row r="29">
          <cell r="A29">
            <v>21</v>
          </cell>
          <cell r="B29" t="str">
            <v>MAYE SKATE</v>
          </cell>
        </row>
        <row r="30">
          <cell r="A30">
            <v>22</v>
          </cell>
          <cell r="B30" t="str">
            <v>TITANS SKATE</v>
          </cell>
        </row>
        <row r="31">
          <cell r="A31">
            <v>23</v>
          </cell>
          <cell r="B31" t="str">
            <v>RUEDAS DEL NORTE</v>
          </cell>
        </row>
        <row r="32">
          <cell r="A32">
            <v>24</v>
          </cell>
          <cell r="B32" t="str">
            <v>WILD SKATE</v>
          </cell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</row>
        <row r="55">
          <cell r="A55"/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1-7D"/>
      <sheetName val="P1-7V"/>
      <sheetName val="P1-8D"/>
      <sheetName val="P1-8V"/>
      <sheetName val="P1-9D"/>
      <sheetName val="P1-9V"/>
      <sheetName val="P1-10D"/>
      <sheetName val="P1-10V"/>
      <sheetName val="P2-7D"/>
      <sheetName val="P2-7V"/>
      <sheetName val="P2-8D"/>
      <sheetName val="P2-8V"/>
      <sheetName val="P2-9D"/>
      <sheetName val="P2-9V"/>
      <sheetName val="P2-10D"/>
      <sheetName val="P2-10V"/>
      <sheetName val="P3-7D"/>
      <sheetName val="P3-7V"/>
      <sheetName val="P3-8D"/>
      <sheetName val="P3-8V"/>
      <sheetName val="P3-9D"/>
      <sheetName val="P3-9V"/>
      <sheetName val="P3-10D"/>
      <sheetName val="P3-10V"/>
      <sheetName val="P4-7D"/>
      <sheetName val="P4-7V"/>
      <sheetName val="P4-8D"/>
      <sheetName val="P4-8V"/>
      <sheetName val="P4-9D"/>
      <sheetName val="P4-9V"/>
      <sheetName val="P4-10D"/>
      <sheetName val="P4-10V"/>
      <sheetName val="P5-7D"/>
      <sheetName val="P5-7V"/>
      <sheetName val="P5-8D"/>
      <sheetName val="P5-8V"/>
      <sheetName val="P5-9D"/>
      <sheetName val="P5-9V"/>
      <sheetName val="P5-10D"/>
      <sheetName val="P5-10V"/>
      <sheetName val="7D"/>
      <sheetName val="7V"/>
      <sheetName val="8D"/>
      <sheetName val="8V"/>
      <sheetName val="9D"/>
      <sheetName val="9V"/>
      <sheetName val="10D"/>
      <sheetName val="10V"/>
      <sheetName val="MENORES"/>
      <sheetName val="P1-11D"/>
      <sheetName val="P1-11V"/>
      <sheetName val="P1-12D"/>
      <sheetName val="P1-12V"/>
      <sheetName val="P1-JD"/>
      <sheetName val="P1-JV"/>
      <sheetName val="P2-11D"/>
      <sheetName val="P2-11V"/>
      <sheetName val="P2-12D"/>
      <sheetName val="P2-12V"/>
      <sheetName val="P2-JD"/>
      <sheetName val="P2-JV"/>
      <sheetName val="P3-11D"/>
      <sheetName val="P3-11V"/>
      <sheetName val="P3-12D"/>
      <sheetName val="P3-12V"/>
      <sheetName val="P3-JD"/>
      <sheetName val="P3-JV"/>
      <sheetName val="P4-11D"/>
      <sheetName val="P4-11V"/>
      <sheetName val="P4-12D"/>
      <sheetName val="P4-12V"/>
      <sheetName val="P4-JD"/>
      <sheetName val="P4-JV"/>
      <sheetName val="P5-11D"/>
      <sheetName val="P5-11V"/>
      <sheetName val="P5-12D"/>
      <sheetName val="P5-12V"/>
      <sheetName val="P5-JD"/>
      <sheetName val="P5-JV"/>
      <sheetName val="11D"/>
      <sheetName val="11V"/>
      <sheetName val="12D"/>
      <sheetName val="12V"/>
      <sheetName val="JD"/>
      <sheetName val="JV"/>
      <sheetName val="MENORES2"/>
      <sheetName val="TRANSICION"/>
      <sheetName val="TRANSICION2"/>
      <sheetName val="PJD"/>
      <sheetName val="PJV"/>
      <sheetName val="P1-UD"/>
      <sheetName val="P1-UV"/>
      <sheetName val="P2-UD"/>
      <sheetName val="P2-UV"/>
      <sheetName val="P3-UD"/>
      <sheetName val="P3-UV"/>
      <sheetName val="P4-UD"/>
      <sheetName val="P4-UV"/>
      <sheetName val="P5-UD"/>
      <sheetName val="P5-UV"/>
      <sheetName val="UD"/>
      <sheetName val="UD (V)"/>
      <sheetName val="UD (F)"/>
      <sheetName val="UV"/>
      <sheetName val="UV (V)"/>
      <sheetName val="UV (F)"/>
      <sheetName val="UNICA"/>
      <sheetName val="UNICA2"/>
      <sheetName val="GENERAL"/>
      <sheetName val="GENERAL2"/>
      <sheetName val="P1-11D (2)"/>
      <sheetName val="P1-11V (2)"/>
      <sheetName val="P1-12V (2)"/>
      <sheetName val="P1-12D (2)"/>
      <sheetName val="P1-UD (2)"/>
      <sheetName val="P1-UV (2)"/>
      <sheetName val="P2-11D (2)"/>
      <sheetName val="P2-11V (2)"/>
      <sheetName val="P2-12V (2)"/>
      <sheetName val="P2-12D (2)"/>
      <sheetName val="P2-UD (2)"/>
      <sheetName val="P2-UV (2)"/>
      <sheetName val="P3-11D (2)"/>
      <sheetName val="P3-11V (3)"/>
      <sheetName val="P3-12D (2)"/>
      <sheetName val="P3-12V (2)"/>
      <sheetName val="P3-UD (2)"/>
      <sheetName val="P3-UV (2)"/>
      <sheetName val="P4-11D (2)"/>
      <sheetName val="P4-11V (2)"/>
      <sheetName val="P4-12D (2)"/>
      <sheetName val="P4-12V (2)"/>
      <sheetName val="P4-UD (2)"/>
      <sheetName val="P4-UV (2)"/>
      <sheetName val="P5-11D (2)"/>
      <sheetName val="P5-11V (2)"/>
      <sheetName val="P5-12D (2)"/>
      <sheetName val="P5-12V (2)"/>
      <sheetName val="P5-UD (2)"/>
      <sheetName val="P5-UV (2)"/>
      <sheetName val="11D (2)"/>
      <sheetName val="11V (2)"/>
      <sheetName val="12D (2)"/>
      <sheetName val="12V (2)"/>
      <sheetName val="UD (2)"/>
      <sheetName val="UV (2)"/>
    </sheetNames>
    <sheetDataSet>
      <sheetData sheetId="0"/>
      <sheetData sheetId="1"/>
      <sheetData sheetId="2"/>
      <sheetData sheetId="3"/>
      <sheetData sheetId="4">
        <row r="5">
          <cell r="C5" t="str">
            <v>CAR</v>
          </cell>
          <cell r="E5" t="str">
            <v>HAB</v>
          </cell>
          <cell r="G5" t="str">
            <v>PEL</v>
          </cell>
          <cell r="I5" t="str">
            <v>REM</v>
          </cell>
          <cell r="J5" t="str">
            <v>PUNTOS</v>
          </cell>
          <cell r="K5" t="str">
            <v>PTOS</v>
          </cell>
        </row>
        <row r="7">
          <cell r="C7" t="str">
            <v>VAL</v>
          </cell>
          <cell r="E7">
            <v>1000</v>
          </cell>
          <cell r="G7" t="str">
            <v>ELM</v>
          </cell>
          <cell r="I7">
            <v>200</v>
          </cell>
          <cell r="K7" t="str">
            <v>P+E</v>
          </cell>
        </row>
      </sheetData>
      <sheetData sheetId="5">
        <row r="1">
          <cell r="A1" t="str">
            <v>REP</v>
          </cell>
          <cell r="D1" t="str">
            <v>PTOS RANKING</v>
          </cell>
        </row>
        <row r="2">
          <cell r="A2">
            <v>1</v>
          </cell>
          <cell r="D2">
            <v>20</v>
          </cell>
          <cell r="H2" t="str">
            <v>VI VALIDA DEPARTAMENTAL</v>
          </cell>
        </row>
        <row r="3">
          <cell r="A3">
            <v>2</v>
          </cell>
          <cell r="D3">
            <v>16</v>
          </cell>
        </row>
        <row r="4">
          <cell r="A4">
            <v>3</v>
          </cell>
          <cell r="D4">
            <v>13</v>
          </cell>
        </row>
        <row r="5">
          <cell r="A5">
            <v>4</v>
          </cell>
          <cell r="D5">
            <v>11</v>
          </cell>
        </row>
        <row r="6">
          <cell r="A6">
            <v>5</v>
          </cell>
          <cell r="D6">
            <v>9</v>
          </cell>
        </row>
        <row r="7">
          <cell r="A7">
            <v>6</v>
          </cell>
          <cell r="D7">
            <v>7</v>
          </cell>
        </row>
        <row r="8">
          <cell r="A8">
            <v>7</v>
          </cell>
          <cell r="D8">
            <v>6</v>
          </cell>
        </row>
        <row r="9">
          <cell r="A9">
            <v>8</v>
          </cell>
          <cell r="D9">
            <v>5</v>
          </cell>
        </row>
        <row r="10">
          <cell r="A10">
            <v>9</v>
          </cell>
          <cell r="D10">
            <v>4</v>
          </cell>
        </row>
        <row r="11">
          <cell r="A11">
            <v>10</v>
          </cell>
          <cell r="D11">
            <v>3</v>
          </cell>
        </row>
        <row r="12">
          <cell r="A12">
            <v>11</v>
          </cell>
          <cell r="D12">
            <v>2</v>
          </cell>
        </row>
        <row r="13">
          <cell r="A13">
            <v>12</v>
          </cell>
          <cell r="D13">
            <v>1</v>
          </cell>
        </row>
        <row r="14">
          <cell r="A14">
            <v>13</v>
          </cell>
          <cell r="D14"/>
        </row>
        <row r="15">
          <cell r="A15">
            <v>14</v>
          </cell>
          <cell r="D15"/>
        </row>
        <row r="16">
          <cell r="A16">
            <v>15</v>
          </cell>
          <cell r="D16"/>
        </row>
        <row r="17">
          <cell r="A17">
            <v>16</v>
          </cell>
          <cell r="D17"/>
        </row>
        <row r="18">
          <cell r="A18">
            <v>17</v>
          </cell>
          <cell r="D18"/>
        </row>
        <row r="19">
          <cell r="A19">
            <v>18</v>
          </cell>
          <cell r="D19"/>
        </row>
        <row r="20">
          <cell r="A20">
            <v>19</v>
          </cell>
          <cell r="D20"/>
        </row>
        <row r="21">
          <cell r="A21">
            <v>20</v>
          </cell>
          <cell r="D21"/>
        </row>
        <row r="22">
          <cell r="A22">
            <v>21</v>
          </cell>
          <cell r="D22"/>
        </row>
        <row r="23">
          <cell r="A23">
            <v>22</v>
          </cell>
          <cell r="D23"/>
        </row>
        <row r="24">
          <cell r="A24">
            <v>23</v>
          </cell>
          <cell r="D24"/>
        </row>
        <row r="25">
          <cell r="A25">
            <v>24</v>
          </cell>
          <cell r="D25"/>
        </row>
        <row r="26">
          <cell r="A26">
            <v>25</v>
          </cell>
          <cell r="D26"/>
        </row>
        <row r="27">
          <cell r="A27">
            <v>26</v>
          </cell>
          <cell r="D27"/>
        </row>
        <row r="28">
          <cell r="A28">
            <v>27</v>
          </cell>
          <cell r="D28"/>
        </row>
        <row r="29">
          <cell r="A29">
            <v>28</v>
          </cell>
          <cell r="D29"/>
        </row>
        <row r="30">
          <cell r="A30">
            <v>29</v>
          </cell>
          <cell r="D30"/>
        </row>
        <row r="31">
          <cell r="A31">
            <v>30</v>
          </cell>
          <cell r="D31"/>
        </row>
        <row r="32">
          <cell r="A32">
            <v>31</v>
          </cell>
          <cell r="D32"/>
        </row>
        <row r="33">
          <cell r="A33">
            <v>32</v>
          </cell>
          <cell r="D33"/>
        </row>
        <row r="34">
          <cell r="A34">
            <v>33</v>
          </cell>
          <cell r="D34"/>
        </row>
        <row r="35">
          <cell r="A35">
            <v>34</v>
          </cell>
          <cell r="D35"/>
        </row>
        <row r="36">
          <cell r="A36">
            <v>35</v>
          </cell>
          <cell r="D36"/>
        </row>
        <row r="37">
          <cell r="A37">
            <v>36</v>
          </cell>
          <cell r="D37"/>
        </row>
        <row r="38">
          <cell r="A38">
            <v>37</v>
          </cell>
          <cell r="D38"/>
        </row>
        <row r="39">
          <cell r="A39">
            <v>38</v>
          </cell>
          <cell r="D39"/>
        </row>
        <row r="40">
          <cell r="A40">
            <v>39</v>
          </cell>
          <cell r="D40"/>
        </row>
        <row r="41">
          <cell r="A41">
            <v>40</v>
          </cell>
          <cell r="D41"/>
        </row>
        <row r="42">
          <cell r="A42">
            <v>41</v>
          </cell>
          <cell r="D42"/>
        </row>
        <row r="43">
          <cell r="A43">
            <v>42</v>
          </cell>
          <cell r="D43"/>
        </row>
        <row r="44">
          <cell r="A44">
            <v>43</v>
          </cell>
          <cell r="D44"/>
        </row>
        <row r="45">
          <cell r="A45">
            <v>44</v>
          </cell>
          <cell r="D45"/>
        </row>
        <row r="46">
          <cell r="A46">
            <v>45</v>
          </cell>
          <cell r="D46"/>
        </row>
        <row r="47">
          <cell r="A47">
            <v>46</v>
          </cell>
          <cell r="D47"/>
        </row>
        <row r="48">
          <cell r="A48">
            <v>47</v>
          </cell>
          <cell r="D48"/>
        </row>
        <row r="49">
          <cell r="A49">
            <v>48</v>
          </cell>
          <cell r="D49"/>
        </row>
        <row r="50">
          <cell r="A50">
            <v>49</v>
          </cell>
          <cell r="D50"/>
        </row>
        <row r="51">
          <cell r="A51">
            <v>50</v>
          </cell>
          <cell r="D51"/>
        </row>
        <row r="52">
          <cell r="A52">
            <v>51</v>
          </cell>
          <cell r="D52"/>
        </row>
        <row r="53">
          <cell r="A53">
            <v>52</v>
          </cell>
          <cell r="D53"/>
        </row>
        <row r="54">
          <cell r="A54">
            <v>53</v>
          </cell>
          <cell r="D54"/>
        </row>
        <row r="55">
          <cell r="A55">
            <v>54</v>
          </cell>
          <cell r="D55"/>
        </row>
        <row r="56">
          <cell r="A56">
            <v>55</v>
          </cell>
          <cell r="D56"/>
        </row>
        <row r="57">
          <cell r="A57">
            <v>56</v>
          </cell>
          <cell r="D57"/>
        </row>
        <row r="58">
          <cell r="A58">
            <v>57</v>
          </cell>
          <cell r="D58"/>
        </row>
        <row r="59">
          <cell r="A59">
            <v>58</v>
          </cell>
          <cell r="D59"/>
        </row>
        <row r="60">
          <cell r="A60">
            <v>59</v>
          </cell>
          <cell r="D60"/>
        </row>
        <row r="61">
          <cell r="A61">
            <v>60</v>
          </cell>
          <cell r="D61"/>
        </row>
        <row r="62">
          <cell r="A62">
            <v>61</v>
          </cell>
          <cell r="D62"/>
        </row>
        <row r="63">
          <cell r="A63">
            <v>62</v>
          </cell>
          <cell r="D63"/>
        </row>
        <row r="64">
          <cell r="A64">
            <v>63</v>
          </cell>
          <cell r="D64"/>
        </row>
        <row r="65">
          <cell r="A65">
            <v>64</v>
          </cell>
          <cell r="D65"/>
        </row>
        <row r="66">
          <cell r="A66">
            <v>65</v>
          </cell>
          <cell r="D66"/>
        </row>
        <row r="67">
          <cell r="A67">
            <v>66</v>
          </cell>
          <cell r="D67"/>
        </row>
        <row r="68">
          <cell r="A68">
            <v>67</v>
          </cell>
          <cell r="D68"/>
        </row>
        <row r="69">
          <cell r="A69">
            <v>68</v>
          </cell>
          <cell r="D69"/>
        </row>
        <row r="70">
          <cell r="A70">
            <v>69</v>
          </cell>
          <cell r="D70"/>
        </row>
        <row r="71">
          <cell r="A71">
            <v>70</v>
          </cell>
          <cell r="D71"/>
        </row>
        <row r="72">
          <cell r="A72">
            <v>71</v>
          </cell>
          <cell r="D72"/>
        </row>
        <row r="73">
          <cell r="A73">
            <v>72</v>
          </cell>
          <cell r="D73"/>
        </row>
        <row r="74">
          <cell r="A74">
            <v>73</v>
          </cell>
          <cell r="D74"/>
        </row>
        <row r="75">
          <cell r="A75">
            <v>74</v>
          </cell>
          <cell r="D75"/>
        </row>
        <row r="76">
          <cell r="A76">
            <v>75</v>
          </cell>
          <cell r="D76"/>
        </row>
        <row r="77">
          <cell r="A77">
            <v>76</v>
          </cell>
          <cell r="D77"/>
        </row>
        <row r="78">
          <cell r="A78">
            <v>77</v>
          </cell>
          <cell r="D78"/>
        </row>
        <row r="79">
          <cell r="A79">
            <v>78</v>
          </cell>
          <cell r="D79"/>
        </row>
        <row r="80">
          <cell r="A80">
            <v>79</v>
          </cell>
          <cell r="D80"/>
        </row>
        <row r="81">
          <cell r="A81">
            <v>80</v>
          </cell>
          <cell r="D81"/>
        </row>
        <row r="82">
          <cell r="A82">
            <v>81</v>
          </cell>
          <cell r="D82"/>
        </row>
        <row r="83">
          <cell r="A83">
            <v>82</v>
          </cell>
          <cell r="D83"/>
        </row>
        <row r="84">
          <cell r="A84">
            <v>83</v>
          </cell>
          <cell r="D84"/>
        </row>
        <row r="85">
          <cell r="A85">
            <v>84</v>
          </cell>
          <cell r="D85"/>
        </row>
        <row r="86">
          <cell r="A86">
            <v>85</v>
          </cell>
          <cell r="D86"/>
        </row>
        <row r="87">
          <cell r="A87">
            <v>86</v>
          </cell>
          <cell r="D87"/>
        </row>
        <row r="88">
          <cell r="A88">
            <v>87</v>
          </cell>
          <cell r="D88"/>
        </row>
        <row r="89">
          <cell r="A89">
            <v>88</v>
          </cell>
          <cell r="D89"/>
        </row>
        <row r="90">
          <cell r="A90">
            <v>89</v>
          </cell>
          <cell r="D90"/>
        </row>
        <row r="91">
          <cell r="A91">
            <v>90</v>
          </cell>
          <cell r="D91"/>
        </row>
        <row r="92">
          <cell r="A92">
            <v>91</v>
          </cell>
          <cell r="D92"/>
        </row>
        <row r="93">
          <cell r="A93">
            <v>92</v>
          </cell>
          <cell r="D93"/>
        </row>
        <row r="94">
          <cell r="A94">
            <v>93</v>
          </cell>
          <cell r="D94"/>
        </row>
        <row r="95">
          <cell r="A95">
            <v>94</v>
          </cell>
          <cell r="D95"/>
        </row>
        <row r="96">
          <cell r="A96">
            <v>95</v>
          </cell>
          <cell r="D96"/>
        </row>
        <row r="97">
          <cell r="A97">
            <v>96</v>
          </cell>
          <cell r="D97"/>
        </row>
        <row r="98">
          <cell r="A98">
            <v>97</v>
          </cell>
          <cell r="D98"/>
        </row>
        <row r="99">
          <cell r="A99">
            <v>98</v>
          </cell>
          <cell r="D99"/>
        </row>
        <row r="100">
          <cell r="A100">
            <v>99</v>
          </cell>
          <cell r="D100"/>
        </row>
      </sheetData>
      <sheetData sheetId="6"/>
      <sheetData sheetId="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ARIADNA SOFFIA URREGO PEREZ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 xml:space="preserve">EYLIN CAMILA APARICIO ORTIZ </v>
          </cell>
        </row>
        <row r="13">
          <cell r="A13">
            <v>5</v>
          </cell>
          <cell r="D13" t="str">
            <v>CARMEN TORRES</v>
          </cell>
        </row>
        <row r="14">
          <cell r="A14">
            <v>6</v>
          </cell>
          <cell r="D14" t="str">
            <v>SARA VALENTINA BONILLA</v>
          </cell>
        </row>
        <row r="15">
          <cell r="A15">
            <v>7</v>
          </cell>
          <cell r="D15" t="str">
            <v xml:space="preserve">LYA SALOME MARTINEZ ZAPATA </v>
          </cell>
        </row>
        <row r="16">
          <cell r="A16">
            <v>8</v>
          </cell>
          <cell r="D16" t="str">
            <v>EMILY VALERIA SALINAS ROZO</v>
          </cell>
        </row>
        <row r="17">
          <cell r="A17">
            <v>9</v>
          </cell>
          <cell r="D17" t="str">
            <v>SALOME PEREZ PUELLO</v>
          </cell>
        </row>
        <row r="18">
          <cell r="A18">
            <v>10</v>
          </cell>
          <cell r="D18" t="str">
            <v xml:space="preserve">SOMER JAYBET ACEVEDO ARDILA </v>
          </cell>
        </row>
        <row r="19">
          <cell r="A19">
            <v>11</v>
          </cell>
          <cell r="D19" t="str">
            <v>ANGELA MARIANA CERA RINCÓN</v>
          </cell>
        </row>
        <row r="20">
          <cell r="A20">
            <v>12</v>
          </cell>
          <cell r="D20" t="str">
            <v>VALERY DAYANA CAÑAS PEREZ</v>
          </cell>
        </row>
        <row r="21">
          <cell r="A21">
            <v>13</v>
          </cell>
          <cell r="D21" t="str">
            <v>SALOME MELLAO CHAPELLEZ</v>
          </cell>
        </row>
        <row r="22">
          <cell r="A22">
            <v>14</v>
          </cell>
          <cell r="D22" t="str">
            <v xml:space="preserve">SCARLETT MARIANA CAICEDO GALVIS 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ESTEBAN ALEXIS ARIAS </v>
          </cell>
        </row>
        <row r="10">
          <cell r="A10">
            <v>2</v>
          </cell>
          <cell r="D10" t="str">
            <v>DIEGO ALEJANDRO NIEVES GUZMAN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ISABELA HERNANDEZ PEREZ</v>
          </cell>
        </row>
        <row r="10">
          <cell r="A10">
            <v>2</v>
          </cell>
          <cell r="D10" t="str">
            <v>MIA AMELID RIVAS JIMENEZ</v>
          </cell>
        </row>
        <row r="11">
          <cell r="A11">
            <v>3</v>
          </cell>
          <cell r="D11" t="str">
            <v>ASHLEY SALOME GOMEZ CABRERA</v>
          </cell>
        </row>
        <row r="12">
          <cell r="A12">
            <v>4</v>
          </cell>
          <cell r="D12" t="str">
            <v>ALESSANDRA DEL VALLE PEREIRA RAMÍRE</v>
          </cell>
        </row>
        <row r="13">
          <cell r="A13">
            <v>5</v>
          </cell>
          <cell r="D13" t="str">
            <v>MIA ISABELLA BRAVO VIVAS</v>
          </cell>
        </row>
        <row r="14">
          <cell r="A14">
            <v>6</v>
          </cell>
          <cell r="D14" t="str">
            <v>LOREIDY DANIELA RODRÍGUEZ CRISTANCHO</v>
          </cell>
        </row>
        <row r="15">
          <cell r="A15">
            <v>7</v>
          </cell>
          <cell r="D15" t="str">
            <v>EVELYN NATALIA SANTAMARIA MALDONADO</v>
          </cell>
        </row>
        <row r="16">
          <cell r="A16">
            <v>8</v>
          </cell>
          <cell r="D16" t="str">
            <v>ANGELICA VARGAS MOLINA</v>
          </cell>
        </row>
        <row r="17">
          <cell r="A17">
            <v>9</v>
          </cell>
          <cell r="D17" t="str">
            <v>DULCE MARIA MORALES LOPEZ</v>
          </cell>
        </row>
        <row r="18">
          <cell r="A18">
            <v>10</v>
          </cell>
          <cell r="D18" t="str">
            <v>VALERY LUCIANA SOLANO TORRES</v>
          </cell>
        </row>
        <row r="19">
          <cell r="A19">
            <v>11</v>
          </cell>
          <cell r="D19" t="str">
            <v>SHAROLL SOFIA RODRIGUEZ</v>
          </cell>
        </row>
        <row r="20">
          <cell r="A20">
            <v>12</v>
          </cell>
          <cell r="D20" t="str">
            <v>JADE VALERYA ARENAS BOTIA</v>
          </cell>
        </row>
        <row r="21">
          <cell r="A21">
            <v>13</v>
          </cell>
          <cell r="D21" t="str">
            <v>SARA ANTOLLENA PEÑA BAEZ</v>
          </cell>
        </row>
        <row r="22">
          <cell r="A22">
            <v>14</v>
          </cell>
          <cell r="D22" t="str">
            <v>LOREN JULIANA CARRILLO CARRILLO</v>
          </cell>
        </row>
        <row r="23">
          <cell r="A23">
            <v>15</v>
          </cell>
          <cell r="D23" t="str">
            <v xml:space="preserve">VALERY SOFIA BONILLA CASTELLANOS </v>
          </cell>
        </row>
        <row r="24">
          <cell r="A24">
            <v>16</v>
          </cell>
          <cell r="D24" t="str">
            <v>WENDY ITZEL CAICEDO CAMARGO</v>
          </cell>
        </row>
        <row r="25">
          <cell r="A25">
            <v>17</v>
          </cell>
          <cell r="D25" t="str">
            <v xml:space="preserve">ALANA SOFIA REYES SOTO </v>
          </cell>
        </row>
        <row r="26">
          <cell r="A26">
            <v>18</v>
          </cell>
          <cell r="D26" t="str">
            <v>ALLYSON DAYANI QUESADA CARVAJAL</v>
          </cell>
        </row>
        <row r="27">
          <cell r="A27">
            <v>19</v>
          </cell>
          <cell r="D27" t="str">
            <v>ISABELA RIOS BENAVIDES</v>
          </cell>
        </row>
        <row r="28">
          <cell r="A28">
            <v>20</v>
          </cell>
          <cell r="D28" t="str">
            <v>AUDRY MILAGROS GONZALES BARRETO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FELIPE RANGEL OVALLE</v>
          </cell>
        </row>
        <row r="11">
          <cell r="A11">
            <v>3</v>
          </cell>
          <cell r="D11" t="str">
            <v>JUAN ALEJANDRO ACEVEDO RAMIREZ</v>
          </cell>
        </row>
        <row r="12">
          <cell r="A12">
            <v>4</v>
          </cell>
          <cell r="D12" t="str">
            <v>JEAN PAUL CANO TARAZONA</v>
          </cell>
        </row>
        <row r="13">
          <cell r="A13">
            <v>5</v>
          </cell>
          <cell r="D13" t="str">
            <v>JUAN DIEGO CACUA RODRIGUEZ</v>
          </cell>
        </row>
        <row r="14">
          <cell r="A14">
            <v>6</v>
          </cell>
          <cell r="D14" t="str">
            <v>LEYNER RODOLFO PÉREZ SIERRA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 xml:space="preserve">ANA CAMILA RODRIGUEZ CAMACHO </v>
          </cell>
        </row>
        <row r="12">
          <cell r="A12">
            <v>4</v>
          </cell>
          <cell r="D12" t="str">
            <v>MARÍA CELESTE RAMIREZ</v>
          </cell>
        </row>
        <row r="13">
          <cell r="A13">
            <v>5</v>
          </cell>
          <cell r="D13" t="str">
            <v>VELÚ ISABELA DÁLLEMAN LOTERO</v>
          </cell>
        </row>
        <row r="14">
          <cell r="A14">
            <v>6</v>
          </cell>
          <cell r="D14" t="str">
            <v>NICOLLE ALEXANDRA RIVERA JURADO</v>
          </cell>
        </row>
        <row r="15">
          <cell r="A15">
            <v>7</v>
          </cell>
          <cell r="D15" t="str">
            <v>SALOME RAMOS LEON</v>
          </cell>
        </row>
        <row r="16">
          <cell r="A16">
            <v>8</v>
          </cell>
          <cell r="D16" t="str">
            <v>DAYLA SOFIA RAMON CRUZ</v>
          </cell>
        </row>
        <row r="17">
          <cell r="A17">
            <v>9</v>
          </cell>
          <cell r="D17" t="str">
            <v>MARIANA ISABELLA CHAFARDETT GUERRERO</v>
          </cell>
        </row>
        <row r="18">
          <cell r="A18">
            <v>10</v>
          </cell>
          <cell r="D18" t="str">
            <v>DANNA SOFIA YARURO MARTINEZ</v>
          </cell>
        </row>
        <row r="19">
          <cell r="A19">
            <v>11</v>
          </cell>
          <cell r="D19" t="str">
            <v>MARIA JOSE MALDONADO VEGA</v>
          </cell>
        </row>
        <row r="20">
          <cell r="A20">
            <v>12</v>
          </cell>
          <cell r="D20" t="str">
            <v xml:space="preserve">SHARY DAYANNA PEÑARANDA JAIMES </v>
          </cell>
        </row>
        <row r="21">
          <cell r="A21">
            <v>13</v>
          </cell>
          <cell r="D21" t="str">
            <v xml:space="preserve">VALERIA CORREDOR VASQUEZ </v>
          </cell>
        </row>
        <row r="22">
          <cell r="A22">
            <v>14</v>
          </cell>
          <cell r="D22" t="str">
            <v>SHEYLA GABRIELA QUINTERO VILLAMIZAR</v>
          </cell>
        </row>
        <row r="23">
          <cell r="A23">
            <v>15</v>
          </cell>
          <cell r="D23" t="str">
            <v>DANIELA SOFIA RENDON DAVILA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OBETH SEBASTIAN RAMIREZ CABRERA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TAYLOR DANIEL PRATO SANCHEZ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JESSIRE MAIA RIVAS JIMENEZ</v>
          </cell>
        </row>
        <row r="10">
          <cell r="A10">
            <v>2</v>
          </cell>
          <cell r="D10" t="str">
            <v>ORIANA VALERIA ORTEGA VALENCIA</v>
          </cell>
        </row>
        <row r="11">
          <cell r="A11">
            <v>3</v>
          </cell>
          <cell r="D11" t="str">
            <v>CHARITH KATERINNE ROJAS BAUTISTA</v>
          </cell>
        </row>
        <row r="12">
          <cell r="A12">
            <v>4</v>
          </cell>
          <cell r="D12" t="str">
            <v>SALOME SERRANO SANCHEZ</v>
          </cell>
        </row>
        <row r="13">
          <cell r="A13">
            <v>5</v>
          </cell>
          <cell r="D13" t="str">
            <v>MARIA SOFIA NUÑEZ BOLAÑOS</v>
          </cell>
        </row>
        <row r="14">
          <cell r="A14">
            <v>6</v>
          </cell>
          <cell r="D14" t="str">
            <v>SHARON CRYSTAL RODRIGUEZ PRADO</v>
          </cell>
        </row>
        <row r="15">
          <cell r="A15">
            <v>7</v>
          </cell>
          <cell r="D15" t="str">
            <v xml:space="preserve">MARIA JOSE GARCIA GIRALDO </v>
          </cell>
        </row>
        <row r="16">
          <cell r="A16">
            <v>8</v>
          </cell>
          <cell r="D16" t="str">
            <v>SARA VALENTINA PEREZ NAVAS</v>
          </cell>
        </row>
        <row r="17">
          <cell r="A17">
            <v>9</v>
          </cell>
          <cell r="D17" t="str">
            <v>LUNA VALENTINA HINOJOSA BAYONA</v>
          </cell>
        </row>
        <row r="18">
          <cell r="A18">
            <v>10</v>
          </cell>
          <cell r="D18" t="str">
            <v>LUISA VALENTINA SANCHEZ MARQUEZ</v>
          </cell>
        </row>
        <row r="19">
          <cell r="A19">
            <v>11</v>
          </cell>
          <cell r="D19" t="str">
            <v>JAIDY MICHEL BUSTAMANTE MARIN</v>
          </cell>
        </row>
        <row r="20">
          <cell r="A20">
            <v>12</v>
          </cell>
          <cell r="D20" t="str">
            <v xml:space="preserve">SARAI JOCABED RODRIGUEZ ALVARADO </v>
          </cell>
        </row>
        <row r="21">
          <cell r="A21">
            <v>13</v>
          </cell>
          <cell r="D21" t="str">
            <v>ISABEL JULIANA PEDROZA LAGUADO</v>
          </cell>
        </row>
        <row r="22">
          <cell r="A22">
            <v>14</v>
          </cell>
          <cell r="D22" t="str">
            <v>JADE ARIZA</v>
          </cell>
        </row>
        <row r="23">
          <cell r="A23">
            <v>15</v>
          </cell>
          <cell r="D23" t="str">
            <v>LOREN SOFIA GOMEZ PIMIENTO</v>
          </cell>
        </row>
        <row r="24">
          <cell r="A24">
            <v>16</v>
          </cell>
          <cell r="D24" t="str">
            <v>GISELLE VALENTINA  RODRÍGUEZ DUARTE</v>
          </cell>
        </row>
        <row r="25">
          <cell r="A25">
            <v>17</v>
          </cell>
          <cell r="D25" t="str">
            <v>MARIA JOSE GALLO</v>
          </cell>
        </row>
        <row r="26">
          <cell r="A26">
            <v>18</v>
          </cell>
          <cell r="D26" t="str">
            <v>NORANY AGUILAR BALLESTEROS</v>
          </cell>
        </row>
        <row r="27">
          <cell r="A27">
            <v>19</v>
          </cell>
          <cell r="D27" t="str">
            <v>SARA SOFIA RANGEL JAUREGUI</v>
          </cell>
        </row>
        <row r="28">
          <cell r="A28">
            <v>20</v>
          </cell>
          <cell r="D28" t="str">
            <v xml:space="preserve">ARIANNE SOFIA PEÑA SUAREZ </v>
          </cell>
        </row>
        <row r="29">
          <cell r="A29">
            <v>21</v>
          </cell>
          <cell r="D29" t="str">
            <v>MARIA ALEJANDRA LARGO HERNANDEZ</v>
          </cell>
        </row>
        <row r="30">
          <cell r="A30">
            <v>22</v>
          </cell>
          <cell r="D30" t="str">
            <v>NIKOL JULIANA RUIZ BARBOSA</v>
          </cell>
        </row>
        <row r="31">
          <cell r="A31">
            <v>23</v>
          </cell>
          <cell r="D31" t="str">
            <v>KENDRY VALENTINA CABALLERO CÁRDENAS</v>
          </cell>
        </row>
        <row r="32">
          <cell r="A32">
            <v>24</v>
          </cell>
          <cell r="D32" t="str">
            <v>ISABELA CASTRO AREVALO</v>
          </cell>
        </row>
        <row r="33">
          <cell r="A33">
            <v>25</v>
          </cell>
          <cell r="D33" t="str">
            <v xml:space="preserve">MAILYN VALERIA COBOS JAIMES </v>
          </cell>
        </row>
        <row r="34">
          <cell r="A34">
            <v>26</v>
          </cell>
          <cell r="D34" t="str">
            <v>ASHLEY SOFIA GALVAN RODRIGUEZ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CARRILES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OLIVER JOSEPH BECERRA MONSALVA </v>
          </cell>
        </row>
        <row r="10">
          <cell r="A10">
            <v>2</v>
          </cell>
          <cell r="D10" t="str">
            <v>DANIEL SANTIAGO FOREZ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>VALERY SOPHIA DUARTE PEREZ</v>
          </cell>
        </row>
        <row r="11">
          <cell r="A11">
            <v>3</v>
          </cell>
          <cell r="D11" t="str">
            <v xml:space="preserve">LYA SALOME MARTINEZ ZAPATA </v>
          </cell>
        </row>
        <row r="12">
          <cell r="A12">
            <v>4</v>
          </cell>
          <cell r="D12" t="str">
            <v xml:space="preserve">EYLIN CAMILA APARICIO ORTIZ </v>
          </cell>
        </row>
        <row r="13">
          <cell r="A13">
            <v>5</v>
          </cell>
          <cell r="D13" t="str">
            <v>EMILY VALERIA SALINAS ROZO</v>
          </cell>
        </row>
        <row r="14">
          <cell r="A14">
            <v>6</v>
          </cell>
          <cell r="D14" t="str">
            <v>ANGELA MARIANA CERA RINCÓN</v>
          </cell>
        </row>
        <row r="15">
          <cell r="A15">
            <v>7</v>
          </cell>
          <cell r="D15" t="str">
            <v>VALERY DAYANA CAÑAS PEREZ</v>
          </cell>
        </row>
        <row r="16">
          <cell r="A16">
            <v>8</v>
          </cell>
          <cell r="D16" t="str">
            <v xml:space="preserve">SOMER JAYBET ACEVEDO ARDILA </v>
          </cell>
        </row>
        <row r="17">
          <cell r="A17">
            <v>9</v>
          </cell>
          <cell r="D17" t="str">
            <v>SALOME PEREZ PUELLO</v>
          </cell>
        </row>
        <row r="18">
          <cell r="A18">
            <v>10</v>
          </cell>
          <cell r="D18" t="str">
            <v>SALOME MELLAO CHAPELLEZ</v>
          </cell>
        </row>
        <row r="19">
          <cell r="A19">
            <v>11</v>
          </cell>
          <cell r="D19" t="str">
            <v xml:space="preserve">SCARLETT MARIANA CAICEDO GALVIS </v>
          </cell>
        </row>
        <row r="20">
          <cell r="A20">
            <v>12</v>
          </cell>
          <cell r="D20" t="str">
            <v>CARMEN TORRES</v>
          </cell>
        </row>
        <row r="21">
          <cell r="A21">
            <v>13</v>
          </cell>
          <cell r="D21" t="str">
            <v xml:space="preserve">ARIADNA SOFFIA URREGO PEREZ </v>
          </cell>
        </row>
        <row r="22">
          <cell r="A22">
            <v>14</v>
          </cell>
          <cell r="D22" t="str">
            <v>SARA VALENTINA BONILLA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DIEGO ALEJANDRO NIEVES GUZMAN</v>
          </cell>
        </row>
        <row r="10">
          <cell r="A10">
            <v>2</v>
          </cell>
          <cell r="D10" t="str">
            <v>JORDAN STEBAN MENDOZA PEÑA</v>
          </cell>
        </row>
        <row r="11">
          <cell r="A11">
            <v>3</v>
          </cell>
          <cell r="D11" t="str">
            <v xml:space="preserve">ESTEBAN ALEXIS ARIAS 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JADE VALERYA ARENAS BOTIA</v>
          </cell>
        </row>
        <row r="10">
          <cell r="A10">
            <v>1</v>
          </cell>
          <cell r="D10" t="str">
            <v>LOREIDY DANIELA RODRÍGUEZ CRISTANCHO</v>
          </cell>
        </row>
        <row r="11">
          <cell r="A11">
            <v>3</v>
          </cell>
          <cell r="D11" t="str">
            <v>SARA ANTOLLENA PEÑA BAEZ</v>
          </cell>
        </row>
        <row r="12">
          <cell r="A12">
            <v>4</v>
          </cell>
          <cell r="D12" t="str">
            <v>ALESSANDRA DEL VALLE PEREIRA RAMÍRE</v>
          </cell>
        </row>
        <row r="13">
          <cell r="A13">
            <v>5</v>
          </cell>
          <cell r="D13" t="str">
            <v>LOREN JULIANA CARRILLO CARRILLO</v>
          </cell>
        </row>
        <row r="14">
          <cell r="A14">
            <v>6</v>
          </cell>
          <cell r="D14" t="str">
            <v>WENDY ITZEL CAICEDO CAMARGO</v>
          </cell>
        </row>
        <row r="15">
          <cell r="A15">
            <v>7</v>
          </cell>
          <cell r="D15" t="str">
            <v>ASHLEY SALOME GOMEZ CABRERA</v>
          </cell>
        </row>
        <row r="16">
          <cell r="A16">
            <v>8</v>
          </cell>
          <cell r="D16" t="str">
            <v>VALERY LUCIANA SOLANO TORRES</v>
          </cell>
        </row>
        <row r="17">
          <cell r="A17">
            <v>8</v>
          </cell>
          <cell r="D17" t="str">
            <v>ANGELICA VARGAS MOLINA</v>
          </cell>
        </row>
        <row r="18">
          <cell r="A18">
            <v>10</v>
          </cell>
          <cell r="D18" t="str">
            <v xml:space="preserve">VALERY SOFIA BONILLA CASTELLANOS </v>
          </cell>
        </row>
        <row r="19">
          <cell r="A19">
            <v>11</v>
          </cell>
          <cell r="D19" t="str">
            <v>MIA AMELID RIVAS JIMENEZ</v>
          </cell>
        </row>
        <row r="20">
          <cell r="A20">
            <v>12</v>
          </cell>
          <cell r="D20" t="str">
            <v xml:space="preserve">ALANA SOFIA REYES SOTO </v>
          </cell>
        </row>
        <row r="21">
          <cell r="A21">
            <v>13</v>
          </cell>
          <cell r="D21" t="str">
            <v>ISABELA HERNANDEZ PEREZ</v>
          </cell>
        </row>
        <row r="22">
          <cell r="A22">
            <v>14</v>
          </cell>
          <cell r="D22" t="str">
            <v>EVELYN NATALIA SANTAMARIA MALDONADO</v>
          </cell>
        </row>
        <row r="23">
          <cell r="A23">
            <v>15</v>
          </cell>
          <cell r="D23" t="str">
            <v>SHAROLL SOFIA RODRIGUEZ</v>
          </cell>
        </row>
        <row r="24">
          <cell r="A24">
            <v>16</v>
          </cell>
          <cell r="D24" t="str">
            <v>ISABELA RIOS BENAVIDES</v>
          </cell>
        </row>
        <row r="25">
          <cell r="A25">
            <v>17</v>
          </cell>
          <cell r="D25" t="str">
            <v>MIA ISABELLA BRAVO VIVAS</v>
          </cell>
        </row>
        <row r="26">
          <cell r="A26">
            <v>18</v>
          </cell>
          <cell r="D26" t="str">
            <v>AUDRY MILAGROS GONZALES BARRETO</v>
          </cell>
        </row>
        <row r="27">
          <cell r="A27">
            <v>19</v>
          </cell>
          <cell r="D27" t="str">
            <v>DULCE MARIA MORALES LOPEZ</v>
          </cell>
        </row>
        <row r="28">
          <cell r="A28">
            <v>20</v>
          </cell>
          <cell r="D28" t="str">
            <v>ALLYSON DAYANI QUESADA CARVAJAL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8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>JEAN PAUL CANO TARAZONA</v>
          </cell>
        </row>
        <row r="13">
          <cell r="A13">
            <v>5</v>
          </cell>
          <cell r="D13" t="str">
            <v>LEYNER RODOLFO PÉREZ SIERRA</v>
          </cell>
        </row>
        <row r="14">
          <cell r="A14">
            <v>6</v>
          </cell>
          <cell r="D14" t="str">
            <v>JUAN FELIPE RANGEL OVALLE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DANNA SOFIA YARURO MARTINEZ</v>
          </cell>
        </row>
        <row r="12">
          <cell r="A12">
            <v>4</v>
          </cell>
          <cell r="D12" t="str">
            <v>MARIA JOSE MALDONADO VEGA</v>
          </cell>
        </row>
        <row r="13">
          <cell r="A13">
            <v>4</v>
          </cell>
          <cell r="D13" t="str">
            <v>DANNA VALENTINA VELASCO CASTAÑEDA</v>
          </cell>
        </row>
        <row r="14">
          <cell r="A14">
            <v>5</v>
          </cell>
          <cell r="D14" t="str">
            <v>MARÍA CELESTE RAMIREZ</v>
          </cell>
        </row>
        <row r="15">
          <cell r="A15">
            <v>7</v>
          </cell>
          <cell r="D15" t="str">
            <v>VELÚ ISABELA DÁLLEMAN LOTERO</v>
          </cell>
        </row>
        <row r="16">
          <cell r="A16">
            <v>8</v>
          </cell>
          <cell r="D16" t="str">
            <v>SALOME RAMOS LEON</v>
          </cell>
        </row>
        <row r="17">
          <cell r="A17">
            <v>9</v>
          </cell>
          <cell r="D17" t="str">
            <v>NICOLLE ALEXANDRA RIVERA JURADO</v>
          </cell>
        </row>
        <row r="18">
          <cell r="A18">
            <v>10</v>
          </cell>
          <cell r="D18" t="str">
            <v>SHEYLA GABRIELA QUINTERO VILLAMIZAR</v>
          </cell>
        </row>
        <row r="19">
          <cell r="A19">
            <v>11</v>
          </cell>
          <cell r="D19" t="str">
            <v xml:space="preserve">VALERIA CORREDOR VASQUEZ </v>
          </cell>
        </row>
        <row r="20">
          <cell r="A20">
            <v>12</v>
          </cell>
          <cell r="D20" t="str">
            <v>DAYLA SOFIA RAMON CRUZ</v>
          </cell>
        </row>
        <row r="21">
          <cell r="A21">
            <v>13</v>
          </cell>
          <cell r="D21" t="str">
            <v>MARIANA ISABELLA CHAFARDETT GUERRERO</v>
          </cell>
        </row>
        <row r="22">
          <cell r="A22">
            <v>14</v>
          </cell>
          <cell r="D22" t="str">
            <v xml:space="preserve">SHARY DAYANNA PEÑARANDA JAIMES </v>
          </cell>
        </row>
        <row r="23">
          <cell r="A23">
            <v>15</v>
          </cell>
          <cell r="D23" t="str">
            <v>DANIELA SOFIA RENDON DAVILA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OBETH SEBASTIAN RAMIREZ CABRERA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DILAN JAEL VELASCO BACCA</v>
          </cell>
        </row>
        <row r="12">
          <cell r="A12">
            <v>4</v>
          </cell>
          <cell r="D12" t="str">
            <v>ALEJANDRO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MARIA ALEJANDRA LARGO HERNANDEZ</v>
          </cell>
        </row>
        <row r="10">
          <cell r="A10">
            <v>2</v>
          </cell>
          <cell r="D10" t="str">
            <v>CHARITH KATERINNE ROJAS BAUTISTA</v>
          </cell>
        </row>
        <row r="11">
          <cell r="A11">
            <v>3</v>
          </cell>
          <cell r="D11" t="str">
            <v>MARIA JOSE GALLO</v>
          </cell>
        </row>
        <row r="12">
          <cell r="A12">
            <v>4</v>
          </cell>
          <cell r="D12" t="str">
            <v>LUNA VALENTINA HINOJOSA BAYONA</v>
          </cell>
        </row>
        <row r="13">
          <cell r="A13">
            <v>5</v>
          </cell>
          <cell r="D13" t="str">
            <v xml:space="preserve">MAILYN VALERIA COBOS JAIMES </v>
          </cell>
        </row>
        <row r="14">
          <cell r="A14">
            <v>6</v>
          </cell>
          <cell r="D14" t="str">
            <v>SALOME SERRANO SANCHEZ</v>
          </cell>
        </row>
        <row r="15">
          <cell r="A15">
            <v>7</v>
          </cell>
          <cell r="D15" t="str">
            <v>JESSIRE MAIA RIVAS JIMENEZ</v>
          </cell>
        </row>
        <row r="16">
          <cell r="A16">
            <v>8</v>
          </cell>
          <cell r="D16" t="str">
            <v xml:space="preserve">SARAI JOCABED RODRIGUEZ ALVARADO </v>
          </cell>
        </row>
        <row r="17">
          <cell r="A17">
            <v>9</v>
          </cell>
          <cell r="D17" t="str">
            <v>NORANY AGUILAR BALLESTEROS</v>
          </cell>
        </row>
        <row r="18">
          <cell r="A18">
            <v>10</v>
          </cell>
          <cell r="D18" t="str">
            <v>SHARON CRYSTAL RODRIGUEZ PRADO</v>
          </cell>
        </row>
        <row r="19">
          <cell r="A19">
            <v>11</v>
          </cell>
          <cell r="D19" t="str">
            <v>ORIANA VALERIA ORTEGA VALENCIA</v>
          </cell>
        </row>
        <row r="20">
          <cell r="A20">
            <v>12</v>
          </cell>
          <cell r="D20" t="str">
            <v>ISABEL JULIANA PEDROZA LAGUADO</v>
          </cell>
        </row>
        <row r="21">
          <cell r="A21">
            <v>13</v>
          </cell>
          <cell r="D21" t="str">
            <v>KENDRY VALENTINA CABALLERO CÁRDENAS</v>
          </cell>
        </row>
        <row r="22">
          <cell r="A22">
            <v>14</v>
          </cell>
          <cell r="D22" t="str">
            <v>GISELLE VALENTINA  RODRÍGUEZ DUARTE</v>
          </cell>
        </row>
        <row r="23">
          <cell r="A23">
            <v>15</v>
          </cell>
          <cell r="D23" t="str">
            <v xml:space="preserve">ARIANNE SOFIA PEÑA SUAREZ </v>
          </cell>
        </row>
        <row r="24">
          <cell r="A24">
            <v>16</v>
          </cell>
          <cell r="D24" t="str">
            <v>MARIA SOFIA NUÑEZ BOLAÑOS</v>
          </cell>
        </row>
        <row r="25">
          <cell r="A25">
            <v>17</v>
          </cell>
          <cell r="D25" t="str">
            <v>NIKOL JULIANA RUIZ BARBOSA</v>
          </cell>
        </row>
        <row r="26">
          <cell r="A26">
            <v>18</v>
          </cell>
          <cell r="D26" t="str">
            <v>LOREN SOFIA GOMEZ PIMIENTO</v>
          </cell>
        </row>
        <row r="27">
          <cell r="A27">
            <v>19</v>
          </cell>
          <cell r="D27" t="str">
            <v>ISABELA CASTRO AREVALO</v>
          </cell>
        </row>
        <row r="28">
          <cell r="A28">
            <v>20</v>
          </cell>
          <cell r="D28" t="str">
            <v>JADE ARIZA</v>
          </cell>
        </row>
        <row r="29">
          <cell r="A29">
            <v>21</v>
          </cell>
          <cell r="D29" t="str">
            <v>SARA SOFIA RANGEL JAUREGUI</v>
          </cell>
        </row>
        <row r="30">
          <cell r="A30">
            <v>22</v>
          </cell>
          <cell r="D30" t="str">
            <v>ASHLEY SOFIA GALVAN RODRIGUEZ</v>
          </cell>
        </row>
        <row r="31">
          <cell r="A31">
            <v>23</v>
          </cell>
          <cell r="D31" t="str">
            <v>SARA VALENTINA PEREZ NAVAS</v>
          </cell>
        </row>
        <row r="32">
          <cell r="A32">
            <v>24</v>
          </cell>
          <cell r="D32" t="str">
            <v xml:space="preserve">MARIA JOSE GARCIA GIRALDO </v>
          </cell>
        </row>
        <row r="33">
          <cell r="A33">
            <v>25</v>
          </cell>
          <cell r="D33" t="str">
            <v>LUISA VALENTINA SANCHEZ MARQUEZ</v>
          </cell>
        </row>
        <row r="34">
          <cell r="A34">
            <v>26</v>
          </cell>
          <cell r="D34" t="str">
            <v>JAIDY MICHEL BUSTAMANTE MARIN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HABILIDAD No. 18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MORA MORALES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DANIEL SANTIAGO FOREZ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1</v>
          </cell>
          <cell r="D10" t="str">
            <v>VALERY SOPHIA DUARTE PEREZ</v>
          </cell>
        </row>
        <row r="11">
          <cell r="A11">
            <v>2</v>
          </cell>
          <cell r="D11" t="str">
            <v xml:space="preserve">EYLIN CAMILA APARICIO ORTIZ </v>
          </cell>
        </row>
        <row r="12">
          <cell r="A12">
            <v>2</v>
          </cell>
          <cell r="D12" t="str">
            <v>CARMEN TORRES</v>
          </cell>
        </row>
        <row r="13">
          <cell r="A13">
            <v>3</v>
          </cell>
          <cell r="D13" t="str">
            <v>EMILY VALERIA SALINAS ROZO</v>
          </cell>
        </row>
        <row r="14">
          <cell r="A14">
            <v>3</v>
          </cell>
          <cell r="D14" t="str">
            <v>VALERY DAYANA CAÑAS PEREZ</v>
          </cell>
        </row>
        <row r="15">
          <cell r="A15">
            <v>4</v>
          </cell>
          <cell r="D15" t="str">
            <v>SARA VALENTINA BONILLA</v>
          </cell>
        </row>
        <row r="16">
          <cell r="A16">
            <v>4</v>
          </cell>
          <cell r="D16" t="str">
            <v xml:space="preserve">ARIADNA SOFFIA URREGO PEREZ </v>
          </cell>
        </row>
        <row r="17">
          <cell r="A17">
            <v>5</v>
          </cell>
          <cell r="D17" t="str">
            <v>ANGELA MARIANA CERA RINCÓN</v>
          </cell>
        </row>
        <row r="18">
          <cell r="A18">
            <v>5</v>
          </cell>
          <cell r="D18" t="str">
            <v xml:space="preserve">LYA SALOME MARTINEZ ZAPATA </v>
          </cell>
        </row>
        <row r="19">
          <cell r="A19">
            <v>6</v>
          </cell>
          <cell r="D19" t="str">
            <v xml:space="preserve">SOMER JAYBET ACEVEDO ARDILA </v>
          </cell>
        </row>
        <row r="20">
          <cell r="A20">
            <v>6</v>
          </cell>
          <cell r="D20" t="str">
            <v>SALOME MELLAO CHAPELLEZ</v>
          </cell>
        </row>
        <row r="21">
          <cell r="A21">
            <v>7</v>
          </cell>
          <cell r="D21" t="str">
            <v xml:space="preserve">SCARLETT MARIANA CAICEDO GALVIS </v>
          </cell>
        </row>
        <row r="22">
          <cell r="A22">
            <v>7</v>
          </cell>
          <cell r="D22" t="str">
            <v>SALOME PEREZ PUELLO</v>
          </cell>
        </row>
        <row r="23">
          <cell r="A23">
            <v>8</v>
          </cell>
          <cell r="D23" t="e">
            <v>#N/A</v>
          </cell>
        </row>
        <row r="24">
          <cell r="A24">
            <v>8</v>
          </cell>
          <cell r="D24" t="e">
            <v>#N/A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DIEGO ALEJANDRO NIEVES GUZMAN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1</v>
          </cell>
          <cell r="D10" t="str">
            <v>ANGELICA VARGAS MOLINA</v>
          </cell>
        </row>
        <row r="11">
          <cell r="A11">
            <v>2</v>
          </cell>
          <cell r="D11" t="str">
            <v>LOREIDY DANIELA RODRÍGUEZ CRISTANCHO</v>
          </cell>
        </row>
        <row r="12">
          <cell r="A12">
            <v>2</v>
          </cell>
          <cell r="D12" t="str">
            <v>SHAROLL SOFIA RODRIGUEZ</v>
          </cell>
        </row>
        <row r="13">
          <cell r="A13">
            <v>3</v>
          </cell>
          <cell r="D13" t="str">
            <v>ASHLEY SALOME GOMEZ CABRERA</v>
          </cell>
        </row>
        <row r="14">
          <cell r="A14">
            <v>3</v>
          </cell>
          <cell r="D14" t="str">
            <v>ALESSANDRA DEL VALLE PEREIRA RAMÍRE</v>
          </cell>
        </row>
        <row r="15">
          <cell r="A15">
            <v>4</v>
          </cell>
          <cell r="D15" t="str">
            <v>ISABELA HERNANDEZ PEREZ</v>
          </cell>
        </row>
        <row r="16">
          <cell r="A16">
            <v>4</v>
          </cell>
          <cell r="D16" t="str">
            <v>LOREN JULIANA CARRILLO CARRILLO</v>
          </cell>
        </row>
        <row r="17">
          <cell r="A17">
            <v>5</v>
          </cell>
          <cell r="D17" t="str">
            <v>VALERY LUCIANA SOLANO TORRES</v>
          </cell>
        </row>
        <row r="18">
          <cell r="A18">
            <v>5</v>
          </cell>
          <cell r="D18" t="str">
            <v>MIA AMELID RIVAS JIMENEZ</v>
          </cell>
        </row>
        <row r="19">
          <cell r="A19">
            <v>6</v>
          </cell>
          <cell r="D19" t="str">
            <v>DULCE MARIA MORALES LOPEZ</v>
          </cell>
        </row>
        <row r="20">
          <cell r="A20">
            <v>6</v>
          </cell>
          <cell r="D20" t="str">
            <v>ALLYSON DAYANI QUESADA CARVAJAL</v>
          </cell>
        </row>
        <row r="21">
          <cell r="A21">
            <v>7</v>
          </cell>
          <cell r="D21" t="str">
            <v>WENDY ITZEL CAICEDO CAMARGO</v>
          </cell>
        </row>
        <row r="22">
          <cell r="A22">
            <v>7</v>
          </cell>
          <cell r="D22" t="str">
            <v>EVELYN NATALIA SANTAMARIA MALDONADO</v>
          </cell>
        </row>
        <row r="23">
          <cell r="A23">
            <v>8</v>
          </cell>
          <cell r="D23" t="str">
            <v>JADE VALERYA ARENAS BOTIA</v>
          </cell>
        </row>
        <row r="24">
          <cell r="A24">
            <v>8</v>
          </cell>
          <cell r="D24" t="str">
            <v xml:space="preserve">ALANA SOFIA REYES SOTO </v>
          </cell>
        </row>
        <row r="25">
          <cell r="A25">
            <v>9</v>
          </cell>
          <cell r="D25" t="str">
            <v>AUDRY MILAGROS GONZALES BARRETO</v>
          </cell>
        </row>
        <row r="26">
          <cell r="A26">
            <v>9</v>
          </cell>
          <cell r="D26" t="str">
            <v>ISABELA RIOS BENAVIDES</v>
          </cell>
        </row>
        <row r="27">
          <cell r="A27">
            <v>10</v>
          </cell>
          <cell r="D27" t="str">
            <v xml:space="preserve">VALERY SOFIA BONILLA CASTELLANOS </v>
          </cell>
        </row>
        <row r="28">
          <cell r="A28">
            <v>10</v>
          </cell>
          <cell r="D28" t="str">
            <v>MIA ISABELLA BRAVO VIVAS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LEYNER RODOLFO PÉREZ SIERRA</v>
          </cell>
        </row>
        <row r="14">
          <cell r="A14">
            <v>6</v>
          </cell>
          <cell r="D14" t="str">
            <v>JEAN PAUL CANO TARAZONA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1</v>
          </cell>
          <cell r="D10" t="str">
            <v xml:space="preserve">ANA CAMILA RODRIGUEZ CAMACHO </v>
          </cell>
        </row>
        <row r="11">
          <cell r="A11">
            <v>2</v>
          </cell>
          <cell r="D11" t="str">
            <v>DANNA VALENTINA VELASCO CASTAÑEDA</v>
          </cell>
        </row>
        <row r="12">
          <cell r="A12">
            <v>2</v>
          </cell>
          <cell r="D12" t="str">
            <v>MARIANA ISABELLA CHAFARDETT GUERRERO</v>
          </cell>
        </row>
        <row r="13">
          <cell r="A13">
            <v>3</v>
          </cell>
          <cell r="D13" t="str">
            <v>SALOME RAMOS LEON</v>
          </cell>
        </row>
        <row r="14">
          <cell r="A14">
            <v>3</v>
          </cell>
          <cell r="D14" t="str">
            <v>NICOLLE ALEXANDRA RIVERA JURADO</v>
          </cell>
        </row>
        <row r="15">
          <cell r="A15">
            <v>4</v>
          </cell>
          <cell r="D15" t="str">
            <v xml:space="preserve">SHARY DAYANNA PEÑARANDA JAIMES </v>
          </cell>
        </row>
        <row r="16">
          <cell r="A16">
            <v>4</v>
          </cell>
          <cell r="D16" t="str">
            <v>SHEYLA GABRIELA QUINTERO VILLAMIZAR</v>
          </cell>
        </row>
        <row r="17">
          <cell r="A17">
            <v>5</v>
          </cell>
          <cell r="D17" t="str">
            <v>MARÍA CELESTE RAMIREZ</v>
          </cell>
        </row>
        <row r="18">
          <cell r="A18">
            <v>5</v>
          </cell>
          <cell r="D18" t="str">
            <v>DANNA SOFIA YARURO MARTINEZ</v>
          </cell>
        </row>
        <row r="19">
          <cell r="A19">
            <v>6</v>
          </cell>
          <cell r="D19" t="str">
            <v>VELÚ ISABELA DÁLLEMAN LOTERO</v>
          </cell>
        </row>
        <row r="20">
          <cell r="A20">
            <v>6</v>
          </cell>
          <cell r="D20" t="str">
            <v>DAYLA SOFIA RAMON CRUZ</v>
          </cell>
        </row>
        <row r="21">
          <cell r="A21">
            <v>7</v>
          </cell>
          <cell r="D21" t="str">
            <v>MARIA JOSE MALDONADO VEGA</v>
          </cell>
        </row>
        <row r="22">
          <cell r="A22">
            <v>7</v>
          </cell>
          <cell r="D22" t="str">
            <v>DANIELA SOFIA RENDON DAVILA</v>
          </cell>
        </row>
        <row r="23">
          <cell r="A23">
            <v>8</v>
          </cell>
          <cell r="D23" t="str">
            <v xml:space="preserve">VALERIA CORREDOR VASQUEZ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28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OBETH SEBASTIAN RAMIREZ CABRERA</v>
          </cell>
        </row>
        <row r="11">
          <cell r="A11">
            <v>3</v>
          </cell>
          <cell r="D11" t="str">
            <v>TAYLOR DANIEL PRATO SANCHEZ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2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CHARITH KATERINNE ROJAS BAUTISTA</v>
          </cell>
        </row>
        <row r="10">
          <cell r="A10">
            <v>1</v>
          </cell>
          <cell r="D10" t="str">
            <v>JESSIRE MAIA RIVAS JIMENEZ</v>
          </cell>
        </row>
        <row r="11">
          <cell r="A11">
            <v>2</v>
          </cell>
          <cell r="D11" t="str">
            <v>MARIA SOFIA NUÑEZ BOLAÑOS</v>
          </cell>
        </row>
        <row r="12">
          <cell r="A12">
            <v>2</v>
          </cell>
          <cell r="D12" t="str">
            <v>ORIANA VALERIA ORTEGA VALENCIA</v>
          </cell>
        </row>
        <row r="13">
          <cell r="A13">
            <v>3</v>
          </cell>
          <cell r="D13" t="str">
            <v>MARIA ALEJANDRA LARGO HERNANDEZ</v>
          </cell>
        </row>
        <row r="14">
          <cell r="A14">
            <v>3</v>
          </cell>
          <cell r="D14" t="str">
            <v xml:space="preserve">MARIA JOSE GARCIA GIRALDO </v>
          </cell>
        </row>
        <row r="15">
          <cell r="A15">
            <v>4</v>
          </cell>
          <cell r="D15" t="str">
            <v>SARA VALENTINA PEREZ NAVAS</v>
          </cell>
        </row>
        <row r="16">
          <cell r="A16">
            <v>4</v>
          </cell>
          <cell r="D16" t="str">
            <v>LUNA VALENTINA HINOJOSA BAYONA</v>
          </cell>
        </row>
        <row r="17">
          <cell r="A17">
            <v>5</v>
          </cell>
          <cell r="D17" t="str">
            <v>ISABELA CASTRO AREVALO</v>
          </cell>
        </row>
        <row r="18">
          <cell r="A18">
            <v>5</v>
          </cell>
          <cell r="D18" t="str">
            <v>NORANY AGUILAR BALLESTEROS</v>
          </cell>
        </row>
        <row r="19">
          <cell r="A19">
            <v>6</v>
          </cell>
          <cell r="D19" t="str">
            <v xml:space="preserve">MAILYN VALERIA COBOS JAIMES </v>
          </cell>
        </row>
        <row r="20">
          <cell r="A20">
            <v>6</v>
          </cell>
          <cell r="D20" t="str">
            <v>ASHLEY SOFIA GALVAN RODRIGUEZ</v>
          </cell>
        </row>
        <row r="21">
          <cell r="A21">
            <v>7</v>
          </cell>
          <cell r="D21" t="str">
            <v>MARIA JOSE GALLO</v>
          </cell>
        </row>
        <row r="22">
          <cell r="A22">
            <v>7</v>
          </cell>
          <cell r="D22" t="str">
            <v>KENDRY VALENTINA CABALLERO CÁRDENAS</v>
          </cell>
        </row>
        <row r="23">
          <cell r="A23">
            <v>8</v>
          </cell>
          <cell r="D23" t="str">
            <v>NIKOL JULIANA RUIZ BARBOSA</v>
          </cell>
        </row>
        <row r="24">
          <cell r="A24">
            <v>8</v>
          </cell>
          <cell r="D24" t="str">
            <v>JAIDY MICHEL BUSTAMANTE MARIN</v>
          </cell>
        </row>
        <row r="25">
          <cell r="A25">
            <v>9</v>
          </cell>
          <cell r="D25" t="str">
            <v>LUISA VALENTINA SANCHEZ MARQUEZ</v>
          </cell>
        </row>
        <row r="26">
          <cell r="A26">
            <v>9</v>
          </cell>
          <cell r="D26" t="str">
            <v>GISELLE VALENTINA  RODRÍGUEZ DUARTE</v>
          </cell>
        </row>
        <row r="27">
          <cell r="A27">
            <v>10</v>
          </cell>
          <cell r="D27" t="str">
            <v>SARA SOFIA RANGEL JAUREGUI</v>
          </cell>
        </row>
        <row r="28">
          <cell r="A28">
            <v>10</v>
          </cell>
          <cell r="D28" t="str">
            <v xml:space="preserve">SARAI JOCABED RODRIGUEZ ALVARADO </v>
          </cell>
        </row>
        <row r="29">
          <cell r="A29">
            <v>11</v>
          </cell>
          <cell r="D29" t="str">
            <v>SHARON CRYSTAL RODRIGUEZ PRADO</v>
          </cell>
        </row>
        <row r="30">
          <cell r="A30">
            <v>11</v>
          </cell>
          <cell r="D30" t="str">
            <v xml:space="preserve">ARIANNE SOFIA PEÑA SUAREZ </v>
          </cell>
        </row>
        <row r="31">
          <cell r="A31">
            <v>12</v>
          </cell>
          <cell r="D31" t="str">
            <v>LOREN SOFIA GOMEZ PIMIENTO</v>
          </cell>
        </row>
        <row r="32">
          <cell r="A32">
            <v>12</v>
          </cell>
          <cell r="D32" t="str">
            <v>SALOME SERRANO SANCHEZ</v>
          </cell>
        </row>
        <row r="33">
          <cell r="A33">
            <v>13</v>
          </cell>
          <cell r="D33" t="str">
            <v>ISABEL JULIANA PEDROZA LAGUADO</v>
          </cell>
        </row>
        <row r="34">
          <cell r="A34">
            <v>13</v>
          </cell>
          <cell r="D34" t="str">
            <v>JADE ARIZA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  <cell r="D59"/>
        </row>
        <row r="60">
          <cell r="A60"/>
        </row>
        <row r="61">
          <cell r="A61"/>
        </row>
      </sheetData>
      <sheetData sheetId="3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PRUEBA EN LINEA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EYLIN CAMILA APARICIO ORTIZ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SARA VALENTINA BONILLA</v>
          </cell>
        </row>
        <row r="13">
          <cell r="A13">
            <v>5</v>
          </cell>
          <cell r="D13" t="str">
            <v>CARMEN TORRES</v>
          </cell>
        </row>
        <row r="14">
          <cell r="A14">
            <v>6</v>
          </cell>
          <cell r="D14" t="str">
            <v>EMILY VALERIA SALINAS ROZO</v>
          </cell>
        </row>
        <row r="15">
          <cell r="A15">
            <v>7</v>
          </cell>
          <cell r="D15" t="str">
            <v>ANGELA MARIANA CERA RINCÓN</v>
          </cell>
        </row>
        <row r="16">
          <cell r="A16">
            <v>8</v>
          </cell>
          <cell r="D16" t="str">
            <v xml:space="preserve">SOMER JAYBET ACEVEDO ARDILA </v>
          </cell>
        </row>
        <row r="17">
          <cell r="A17">
            <v>9</v>
          </cell>
          <cell r="D17" t="str">
            <v xml:space="preserve">ARIADNA SOFFIA URREGO PEREZ </v>
          </cell>
        </row>
        <row r="18">
          <cell r="A18">
            <v>10</v>
          </cell>
          <cell r="D18" t="str">
            <v>VALERY DAYANA CAÑAS PEREZ</v>
          </cell>
        </row>
        <row r="19">
          <cell r="A19">
            <v>11</v>
          </cell>
          <cell r="D19" t="str">
            <v>SALOME MELLAO CHAPELLEZ</v>
          </cell>
        </row>
        <row r="20">
          <cell r="A20">
            <v>12</v>
          </cell>
          <cell r="D20" t="str">
            <v>SALOME PEREZ PUELLO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DIEGO ALEJANDRO NIEVES GUZMAN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SARA ANTOLLENA PEÑA BAEZ</v>
          </cell>
        </row>
        <row r="10">
          <cell r="A10">
            <v>2</v>
          </cell>
          <cell r="D10" t="str">
            <v>LOREIDY DANIELA RODRÍGUEZ CRISTANCHO</v>
          </cell>
        </row>
        <row r="11">
          <cell r="A11">
            <v>3</v>
          </cell>
          <cell r="D11" t="str">
            <v>MIA ISABELLA BRAVO VIVAS</v>
          </cell>
        </row>
        <row r="12">
          <cell r="A12">
            <v>4</v>
          </cell>
          <cell r="D12" t="str">
            <v>ISABELA HERNANDEZ PEREZ</v>
          </cell>
        </row>
        <row r="13">
          <cell r="A13">
            <v>5</v>
          </cell>
          <cell r="D13" t="str">
            <v>ANGELICA VARGAS MOLINA</v>
          </cell>
        </row>
        <row r="14">
          <cell r="A14">
            <v>6</v>
          </cell>
          <cell r="D14" t="str">
            <v>MIA AMELID RIVAS JIMENEZ</v>
          </cell>
        </row>
        <row r="15">
          <cell r="A15">
            <v>7</v>
          </cell>
          <cell r="D15" t="str">
            <v>ASHLEY SALOME GOMEZ CABRERA</v>
          </cell>
        </row>
        <row r="16">
          <cell r="A16">
            <v>8</v>
          </cell>
          <cell r="D16" t="str">
            <v>ALESSANDRA DEL VALLE PEREIRA RAMÍRE</v>
          </cell>
        </row>
        <row r="17">
          <cell r="A17">
            <v>9</v>
          </cell>
          <cell r="D17" t="str">
            <v>DULCE MARIA MORALES LOPEZ</v>
          </cell>
        </row>
        <row r="18">
          <cell r="A18">
            <v>10</v>
          </cell>
          <cell r="D18" t="str">
            <v>LOREN JULIANA CARRILLO CARRILLO</v>
          </cell>
        </row>
        <row r="19">
          <cell r="A19">
            <v>11</v>
          </cell>
          <cell r="D19" t="str">
            <v>VALERY LUCIANA SOLANO TORRES</v>
          </cell>
        </row>
        <row r="20">
          <cell r="A20">
            <v>12</v>
          </cell>
          <cell r="D20" t="str">
            <v>SHAROLL SOFIA RODRIGUEZ</v>
          </cell>
        </row>
        <row r="21">
          <cell r="A21">
            <v>13</v>
          </cell>
          <cell r="D21" t="str">
            <v>WENDY ITZEL CAICEDO CAMARGO</v>
          </cell>
        </row>
        <row r="22">
          <cell r="A22">
            <v>14</v>
          </cell>
          <cell r="D22" t="str">
            <v>JADE VALERYA ARENAS BOTIA</v>
          </cell>
        </row>
        <row r="23">
          <cell r="A23">
            <v>15</v>
          </cell>
          <cell r="D23" t="str">
            <v>ALLYSON DAYANI QUESADA CARVAJAL</v>
          </cell>
        </row>
        <row r="24">
          <cell r="A24">
            <v>16</v>
          </cell>
          <cell r="D24" t="str">
            <v xml:space="preserve">VALERY SOFIA BONILLA CASTELLANOS </v>
          </cell>
        </row>
        <row r="25">
          <cell r="A25">
            <v>17</v>
          </cell>
          <cell r="D25" t="str">
            <v>AUDRY MILAGROS GONZALES BARRETO</v>
          </cell>
        </row>
        <row r="26">
          <cell r="A26">
            <v>18</v>
          </cell>
          <cell r="D26" t="str">
            <v>ISABELA RIOS BENAVIDES</v>
          </cell>
        </row>
        <row r="27">
          <cell r="A27">
            <v>19</v>
          </cell>
          <cell r="D27" t="str">
            <v xml:space="preserve">ALANA SOFIA REYES SOTO </v>
          </cell>
        </row>
        <row r="28">
          <cell r="A28">
            <v>20</v>
          </cell>
          <cell r="D28" t="str">
            <v>EVELYN NATALIA SANTAMARIA MALDONADO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LEYNER RODOLFO PÉREZ SIERRA</v>
          </cell>
        </row>
        <row r="14">
          <cell r="A14">
            <v>6</v>
          </cell>
          <cell r="D14" t="str">
            <v>JEAN PAUL CANO TARAZONA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>DANNA VALENTINA VELASCO CASTAÑEDA</v>
          </cell>
        </row>
        <row r="11">
          <cell r="A11">
            <v>3</v>
          </cell>
          <cell r="D11" t="str">
            <v>MARIANA ISABELLA CHAFARDETT GUERRERO</v>
          </cell>
        </row>
        <row r="12">
          <cell r="A12">
            <v>4</v>
          </cell>
          <cell r="D12" t="str">
            <v>NICOLLE ALEXANDRA RIVERA JURADO</v>
          </cell>
        </row>
        <row r="13">
          <cell r="A13">
            <v>5</v>
          </cell>
          <cell r="D13" t="str">
            <v xml:space="preserve">ANA CAMILA RODRIGUEZ CAMACHO </v>
          </cell>
        </row>
        <row r="14">
          <cell r="A14">
            <v>6</v>
          </cell>
          <cell r="D14" t="str">
            <v>SALOME RAMOS LEON</v>
          </cell>
        </row>
        <row r="15">
          <cell r="A15">
            <v>7</v>
          </cell>
          <cell r="D15" t="str">
            <v>VELÚ ISABELA DÁLLEMAN LOTERO</v>
          </cell>
        </row>
        <row r="16">
          <cell r="A16">
            <v>8</v>
          </cell>
          <cell r="D16" t="str">
            <v>MARÍA CELESTE RAMIREZ</v>
          </cell>
        </row>
        <row r="17">
          <cell r="A17">
            <v>9</v>
          </cell>
          <cell r="D17" t="str">
            <v>DAYLA SOFIA RAMON CRUZ</v>
          </cell>
        </row>
        <row r="18">
          <cell r="A18">
            <v>10</v>
          </cell>
          <cell r="D18" t="str">
            <v>DANNA SOFIA YARURO MARTINEZ</v>
          </cell>
        </row>
        <row r="19">
          <cell r="A19">
            <v>11</v>
          </cell>
          <cell r="D19" t="str">
            <v>DANIELA SOFIA RENDON DAVILA</v>
          </cell>
        </row>
        <row r="20">
          <cell r="A20">
            <v>12</v>
          </cell>
          <cell r="D20" t="str">
            <v>SHEYLA GABRIELA QUINTERO VILLAMIZAR</v>
          </cell>
        </row>
        <row r="21">
          <cell r="A21">
            <v>13</v>
          </cell>
          <cell r="D21" t="str">
            <v xml:space="preserve">SHARY DAYANNA PEÑARANDA JAIMES </v>
          </cell>
        </row>
        <row r="22">
          <cell r="A22">
            <v>14</v>
          </cell>
          <cell r="D22" t="str">
            <v>MARIA JOSE MALDONADO VEGA</v>
          </cell>
        </row>
        <row r="23">
          <cell r="A23">
            <v>15</v>
          </cell>
          <cell r="D23" t="str">
            <v xml:space="preserve">VALERIA CORREDOR VASQUEZ 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ALEJANDRO GELVEZ ALARCON</v>
          </cell>
        </row>
        <row r="10">
          <cell r="A10">
            <v>2</v>
          </cell>
          <cell r="D10" t="str">
            <v>TAYLOR DANIEL PRATO SANCHEZ</v>
          </cell>
        </row>
        <row r="11">
          <cell r="A11">
            <v>3</v>
          </cell>
          <cell r="D11" t="str">
            <v>OBETH SEBASTIAN RAMIREZ CABRERA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JESSIRE MAIA RIVAS JIMENEZ</v>
          </cell>
        </row>
        <row r="10">
          <cell r="A10">
            <v>2</v>
          </cell>
          <cell r="D10" t="str">
            <v>CHARITH KATERINNE ROJAS BAUTISTA</v>
          </cell>
        </row>
        <row r="11">
          <cell r="A11">
            <v>3</v>
          </cell>
          <cell r="D11" t="str">
            <v>LUNA VALENTINA HINOJOSA BAYONA</v>
          </cell>
        </row>
        <row r="12">
          <cell r="A12">
            <v>4</v>
          </cell>
          <cell r="D12" t="str">
            <v>ORIANA VALERIA ORTEGA VALENCIA</v>
          </cell>
        </row>
        <row r="13">
          <cell r="A13">
            <v>5</v>
          </cell>
          <cell r="D13" t="str">
            <v xml:space="preserve">MARIA JOSE GARCIA GIRALDO </v>
          </cell>
        </row>
        <row r="14">
          <cell r="A14">
            <v>6</v>
          </cell>
          <cell r="D14" t="str">
            <v xml:space="preserve">MAILYN VALERIA COBOS JAIMES </v>
          </cell>
        </row>
        <row r="15">
          <cell r="A15">
            <v>7</v>
          </cell>
          <cell r="D15" t="str">
            <v>MARIA SOFIA NUÑEZ BOLAÑOS</v>
          </cell>
        </row>
        <row r="16">
          <cell r="A16">
            <v>8</v>
          </cell>
          <cell r="D16" t="str">
            <v>KENDRY VALENTINA CABALLERO CÁRDENAS</v>
          </cell>
        </row>
        <row r="17">
          <cell r="A17">
            <v>9</v>
          </cell>
          <cell r="D17" t="str">
            <v>ISABELA CASTRO AREVALO</v>
          </cell>
        </row>
        <row r="18">
          <cell r="A18">
            <v>10</v>
          </cell>
          <cell r="D18" t="str">
            <v>GISELLE VALENTINA  RODRÍGUEZ DUARTE</v>
          </cell>
        </row>
        <row r="19">
          <cell r="A19">
            <v>11</v>
          </cell>
          <cell r="D19" t="str">
            <v>SALOME SERRANO SANCHEZ</v>
          </cell>
        </row>
        <row r="20">
          <cell r="A20">
            <v>12</v>
          </cell>
          <cell r="D20" t="str">
            <v>MARIA ALEJANDRA LARGO HERNANDEZ</v>
          </cell>
        </row>
        <row r="21">
          <cell r="A21">
            <v>13</v>
          </cell>
          <cell r="D21" t="str">
            <v>SHARON CRYSTAL RODRIGUEZ PRADO</v>
          </cell>
        </row>
        <row r="22">
          <cell r="A22">
            <v>14</v>
          </cell>
          <cell r="D22" t="str">
            <v>NIKOL JULIANA RUIZ BARBOSA</v>
          </cell>
        </row>
        <row r="23">
          <cell r="A23">
            <v>15</v>
          </cell>
          <cell r="D23" t="str">
            <v>LUISA VALENTINA SANCHEZ MARQUEZ</v>
          </cell>
        </row>
        <row r="24">
          <cell r="A24">
            <v>16</v>
          </cell>
          <cell r="D24" t="str">
            <v>NORANY AGUILAR BALLESTEROS</v>
          </cell>
        </row>
        <row r="25">
          <cell r="A25">
            <v>17</v>
          </cell>
          <cell r="D25" t="str">
            <v>ISABEL JULIANA PEDROZA LAGUADO</v>
          </cell>
        </row>
        <row r="26">
          <cell r="A26">
            <v>18</v>
          </cell>
          <cell r="D26" t="str">
            <v>JAIDY MICHEL BUSTAMANTE MARIN</v>
          </cell>
        </row>
        <row r="27">
          <cell r="A27">
            <v>19</v>
          </cell>
          <cell r="D27" t="str">
            <v>LOREN SOFIA GOMEZ PIMIENTO</v>
          </cell>
        </row>
        <row r="28">
          <cell r="A28">
            <v>20</v>
          </cell>
          <cell r="D28" t="str">
            <v>ASHLEY SOFIA GALVAN RODRIGUEZ</v>
          </cell>
        </row>
        <row r="29">
          <cell r="A29">
            <v>21</v>
          </cell>
          <cell r="D29" t="str">
            <v>SARA SOFIA RANGEL JAUREGUI</v>
          </cell>
        </row>
        <row r="30">
          <cell r="A30">
            <v>22</v>
          </cell>
          <cell r="D30" t="str">
            <v>JADE ARIZA</v>
          </cell>
        </row>
        <row r="31">
          <cell r="A31">
            <v>23</v>
          </cell>
          <cell r="D31" t="str">
            <v xml:space="preserve">SARAI JOCABED RODRIGUEZ ALVARADO </v>
          </cell>
        </row>
        <row r="32">
          <cell r="A32">
            <v>24</v>
          </cell>
          <cell r="D32" t="str">
            <v>SARA VALENTINA PEREZ NAVAS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15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16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17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18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19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20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21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22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23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24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25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26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38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REMATES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  <row r="67">
          <cell r="D67">
            <v>0</v>
          </cell>
        </row>
      </sheetData>
      <sheetData sheetId="3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JINETH DANIELA URBINA MORENO</v>
          </cell>
        </row>
        <row r="10">
          <cell r="A10">
            <v>2</v>
          </cell>
          <cell r="D10" t="str">
            <v xml:space="preserve">EYLIN CAMILA APARICIO ORTIZ </v>
          </cell>
        </row>
        <row r="11">
          <cell r="A11">
            <v>3</v>
          </cell>
          <cell r="D11" t="str">
            <v>VALERY SOPHIA DUARTE PEREZ</v>
          </cell>
        </row>
        <row r="12">
          <cell r="A12">
            <v>4</v>
          </cell>
          <cell r="D12" t="str">
            <v>EMILY VALERIA SALINAS ROZO</v>
          </cell>
        </row>
        <row r="13">
          <cell r="A13">
            <v>5</v>
          </cell>
          <cell r="D13" t="str">
            <v>CARMEN TORRES</v>
          </cell>
        </row>
        <row r="14">
          <cell r="A14">
            <v>6</v>
          </cell>
          <cell r="D14" t="str">
            <v>SARA VALENTINA BONILLA</v>
          </cell>
        </row>
        <row r="15">
          <cell r="A15">
            <v>7</v>
          </cell>
          <cell r="D15" t="str">
            <v>ANGELA MARIANA CERA RINCÓN</v>
          </cell>
        </row>
        <row r="16">
          <cell r="A16">
            <v>8</v>
          </cell>
          <cell r="D16" t="str">
            <v>VALERY DAYANA CAÑAS PEREZ</v>
          </cell>
        </row>
        <row r="17">
          <cell r="A17">
            <v>9</v>
          </cell>
          <cell r="D17" t="str">
            <v xml:space="preserve">LYA SALOME MARTINEZ ZAPATA </v>
          </cell>
        </row>
        <row r="18">
          <cell r="A18">
            <v>10</v>
          </cell>
          <cell r="D18" t="str">
            <v xml:space="preserve">ARIADNA SOFFIA URREGO PEREZ </v>
          </cell>
        </row>
        <row r="19">
          <cell r="A19">
            <v>11</v>
          </cell>
          <cell r="D19" t="str">
            <v>SALOME MELLAO CHAPELLEZ</v>
          </cell>
        </row>
        <row r="20">
          <cell r="A20">
            <v>12</v>
          </cell>
          <cell r="D20" t="str">
            <v xml:space="preserve">SOMER JAYBET ACEVEDO ARDILA </v>
          </cell>
        </row>
        <row r="21">
          <cell r="A21">
            <v>13</v>
          </cell>
          <cell r="D21" t="str">
            <v xml:space="preserve">SCARLETT MARIANA CAICEDO GALVIS </v>
          </cell>
        </row>
        <row r="22">
          <cell r="A22">
            <v>14</v>
          </cell>
          <cell r="D22" t="str">
            <v>SALOME PEREZ PUELLO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7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JORDAN STEBAN MENDOZA PEÑA</v>
          </cell>
        </row>
        <row r="10">
          <cell r="A10">
            <v>2</v>
          </cell>
          <cell r="D10" t="str">
            <v xml:space="preserve">ESTEBAN ALEXIS ARIAS </v>
          </cell>
        </row>
        <row r="11">
          <cell r="A11">
            <v>3</v>
          </cell>
          <cell r="D11" t="str">
            <v>DIEGO ALEJANDRO NIEVES GUZMAN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LOREIDY DANIELA RODRÍGUEZ CRISTANCHO</v>
          </cell>
        </row>
        <row r="10">
          <cell r="A10">
            <v>1</v>
          </cell>
          <cell r="D10" t="str">
            <v>SARA ANTOLLENA PEÑA BAEZ</v>
          </cell>
        </row>
        <row r="11">
          <cell r="A11">
            <v>2</v>
          </cell>
          <cell r="D11" t="str">
            <v>WENDY ITZEL CAICEDO CAMARGO</v>
          </cell>
        </row>
        <row r="12">
          <cell r="A12">
            <v>2</v>
          </cell>
          <cell r="D12" t="str">
            <v>ANGELICA VARGAS MOLINA</v>
          </cell>
        </row>
        <row r="13">
          <cell r="A13">
            <v>3</v>
          </cell>
          <cell r="D13" t="str">
            <v>ASHLEY SALOME GOMEZ CABRERA</v>
          </cell>
        </row>
        <row r="14">
          <cell r="A14">
            <v>3</v>
          </cell>
          <cell r="D14" t="str">
            <v>LOREN JULIANA CARRILLO CARRILLO</v>
          </cell>
        </row>
        <row r="15">
          <cell r="A15">
            <v>4</v>
          </cell>
          <cell r="D15" t="str">
            <v>DULCE MARIA MORALES LOPEZ</v>
          </cell>
        </row>
        <row r="16">
          <cell r="A16">
            <v>4</v>
          </cell>
          <cell r="D16" t="str">
            <v>MIA AMELID RIVAS JIMENEZ</v>
          </cell>
        </row>
        <row r="17">
          <cell r="A17">
            <v>5</v>
          </cell>
          <cell r="D17" t="str">
            <v>ISABELA HERNANDEZ PEREZ</v>
          </cell>
        </row>
        <row r="18">
          <cell r="A18">
            <v>5</v>
          </cell>
          <cell r="D18" t="str">
            <v>EVELYN NATALIA SANTAMARIA MALDONADO</v>
          </cell>
        </row>
        <row r="19">
          <cell r="A19">
            <v>6</v>
          </cell>
          <cell r="D19" t="str">
            <v>VALERY LUCIANA SOLANO TORRES</v>
          </cell>
        </row>
        <row r="20">
          <cell r="A20">
            <v>6</v>
          </cell>
          <cell r="D20" t="str">
            <v>ALESSANDRA DEL VALLE PEREIRA RAMÍRE</v>
          </cell>
        </row>
        <row r="21">
          <cell r="A21">
            <v>7</v>
          </cell>
          <cell r="D21" t="str">
            <v>JADE VALERYA ARENAS BOTIA</v>
          </cell>
        </row>
        <row r="22">
          <cell r="A22">
            <v>7</v>
          </cell>
          <cell r="D22" t="str">
            <v>ALLYSON DAYANI QUESADA CARVAJAL</v>
          </cell>
        </row>
        <row r="23">
          <cell r="A23">
            <v>8</v>
          </cell>
          <cell r="D23" t="str">
            <v>AUDRY MILAGROS GONZALES BARRETO</v>
          </cell>
        </row>
        <row r="24">
          <cell r="A24">
            <v>8</v>
          </cell>
          <cell r="D24" t="str">
            <v xml:space="preserve">ALANA SOFIA REYES SOTO </v>
          </cell>
        </row>
        <row r="25">
          <cell r="A25">
            <v>9</v>
          </cell>
          <cell r="D25" t="str">
            <v xml:space="preserve">VALERY SOFIA BONILLA CASTELLANOS </v>
          </cell>
        </row>
        <row r="26">
          <cell r="A26">
            <v>9</v>
          </cell>
          <cell r="D26" t="str">
            <v>SHAROLL SOFIA RODRIGUEZ</v>
          </cell>
        </row>
        <row r="27">
          <cell r="A27">
            <v>10</v>
          </cell>
          <cell r="D27" t="str">
            <v>MIA ISABELLA BRAVO VIVAS</v>
          </cell>
        </row>
        <row r="28">
          <cell r="A28">
            <v>10</v>
          </cell>
          <cell r="D28" t="str">
            <v>ISABELA RIOS BENAVIDES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8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NICOLAS PEREZ PUELLO</v>
          </cell>
        </row>
        <row r="10">
          <cell r="A10">
            <v>2</v>
          </cell>
          <cell r="D10" t="str">
            <v>JUAN ALEJANDRO ACEVEDO RAMIREZ</v>
          </cell>
        </row>
        <row r="11">
          <cell r="A11">
            <v>3</v>
          </cell>
          <cell r="D11" t="str">
            <v>JUAN DIEGO CACUA RODRIGUEZ</v>
          </cell>
        </row>
        <row r="12">
          <cell r="A12">
            <v>4</v>
          </cell>
          <cell r="D12" t="str">
            <v>JUAN FELIPE RANGEL OVALLE</v>
          </cell>
        </row>
        <row r="13">
          <cell r="A13">
            <v>5</v>
          </cell>
          <cell r="D13" t="str">
            <v>LEYNER RODOLFO PÉREZ SIERRA</v>
          </cell>
        </row>
        <row r="14">
          <cell r="A14">
            <v>6</v>
          </cell>
          <cell r="D14" t="str">
            <v>JEAN PAUL CANO TARAZONA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PAULA VALENTINA LARA COELLO</v>
          </cell>
        </row>
        <row r="10">
          <cell r="A10">
            <v>2</v>
          </cell>
          <cell r="D10" t="str">
            <v xml:space="preserve">ANA CAMILA RODRIGUEZ CAMACHO </v>
          </cell>
        </row>
        <row r="11">
          <cell r="A11">
            <v>3</v>
          </cell>
          <cell r="D11" t="str">
            <v>SALOME RAMOS LEON</v>
          </cell>
        </row>
        <row r="12">
          <cell r="A12">
            <v>4</v>
          </cell>
          <cell r="D12" t="str">
            <v>DANNA VALENTINA VELASCO CASTAÑEDA</v>
          </cell>
        </row>
        <row r="13">
          <cell r="A13">
            <v>5</v>
          </cell>
          <cell r="D13" t="str">
            <v>MARIANA ISABELLA CHAFARDETT GUERRERO</v>
          </cell>
        </row>
        <row r="14">
          <cell r="A14">
            <v>6</v>
          </cell>
          <cell r="D14" t="str">
            <v>NICOLLE ALEXANDRA RIVERA JURADO</v>
          </cell>
        </row>
        <row r="15">
          <cell r="A15">
            <v>7</v>
          </cell>
          <cell r="D15" t="str">
            <v xml:space="preserve">SHARY DAYANNA PEÑARANDA JAIMES </v>
          </cell>
        </row>
        <row r="16">
          <cell r="A16">
            <v>8</v>
          </cell>
          <cell r="D16" t="str">
            <v>SHEYLA GABRIELA QUINTERO VILLAMIZAR</v>
          </cell>
        </row>
        <row r="17">
          <cell r="A17">
            <v>9</v>
          </cell>
          <cell r="D17" t="str">
            <v>VELÚ ISABELA DÁLLEMAN LOTERO</v>
          </cell>
        </row>
        <row r="18">
          <cell r="A18">
            <v>10</v>
          </cell>
          <cell r="D18" t="str">
            <v>MARÍA CELESTE RAMIREZ</v>
          </cell>
        </row>
        <row r="19">
          <cell r="A19">
            <v>11</v>
          </cell>
          <cell r="D19" t="str">
            <v>DAYLA SOFIA RAMON CRUZ</v>
          </cell>
        </row>
        <row r="20">
          <cell r="A20">
            <v>12</v>
          </cell>
          <cell r="D20" t="str">
            <v>DANIELA SOFIA RENDON DAVILA</v>
          </cell>
        </row>
        <row r="21">
          <cell r="A21">
            <v>13</v>
          </cell>
          <cell r="D21" t="str">
            <v>DANNA SOFIA YARURO MARTINEZ</v>
          </cell>
        </row>
        <row r="22">
          <cell r="A22">
            <v>14</v>
          </cell>
          <cell r="D22" t="str">
            <v xml:space="preserve">VALERIA CORREDOR VASQUEZ </v>
          </cell>
        </row>
        <row r="23">
          <cell r="A23">
            <v>15</v>
          </cell>
          <cell r="D23" t="str">
            <v>MARIA JOSE MALDONADO VEGA</v>
          </cell>
        </row>
        <row r="24">
          <cell r="A24">
            <v>8</v>
          </cell>
          <cell r="D24" t="e">
            <v>#N/A</v>
          </cell>
        </row>
        <row r="25">
          <cell r="A25">
            <v>9</v>
          </cell>
          <cell r="D25" t="e">
            <v>#N/A</v>
          </cell>
        </row>
        <row r="26">
          <cell r="A26">
            <v>9</v>
          </cell>
          <cell r="D26" t="e">
            <v>#N/A</v>
          </cell>
        </row>
        <row r="27">
          <cell r="A27">
            <v>10</v>
          </cell>
          <cell r="D27" t="e">
            <v>#N/A</v>
          </cell>
        </row>
        <row r="28">
          <cell r="A28">
            <v>10</v>
          </cell>
          <cell r="D28" t="e">
            <v>#N/A</v>
          </cell>
        </row>
        <row r="29">
          <cell r="A29">
            <v>11</v>
          </cell>
          <cell r="D29" t="e">
            <v>#N/A</v>
          </cell>
        </row>
        <row r="30">
          <cell r="A30">
            <v>11</v>
          </cell>
          <cell r="D30" t="e">
            <v>#N/A</v>
          </cell>
        </row>
        <row r="31">
          <cell r="A31">
            <v>12</v>
          </cell>
          <cell r="D31" t="e">
            <v>#N/A</v>
          </cell>
        </row>
        <row r="32">
          <cell r="A32">
            <v>12</v>
          </cell>
          <cell r="D32" t="e">
            <v>#N/A</v>
          </cell>
        </row>
        <row r="33">
          <cell r="A33">
            <v>13</v>
          </cell>
          <cell r="D33" t="e">
            <v>#N/A</v>
          </cell>
        </row>
        <row r="34">
          <cell r="A34">
            <v>13</v>
          </cell>
          <cell r="D34" t="e">
            <v>#N/A</v>
          </cell>
        </row>
        <row r="35">
          <cell r="A35" t="str">
            <v xml:space="preserve">  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9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TAYLOR DANIEL PRATO SANCHEZ</v>
          </cell>
        </row>
        <row r="10">
          <cell r="A10">
            <v>2</v>
          </cell>
          <cell r="D10" t="str">
            <v>ALEJANDRO GELVEZ ALARCON</v>
          </cell>
        </row>
        <row r="11">
          <cell r="A11">
            <v>3</v>
          </cell>
          <cell r="D11" t="str">
            <v>OBETH SEBASTIAN RAMIREZ CABRERA</v>
          </cell>
        </row>
        <row r="12">
          <cell r="A12">
            <v>4</v>
          </cell>
          <cell r="D12" t="str">
            <v>DILAN JAEL VELASCO BACCA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CHARITH KATERINNE ROJAS BAUTISTA</v>
          </cell>
        </row>
        <row r="10">
          <cell r="A10">
            <v>1</v>
          </cell>
          <cell r="D10" t="str">
            <v>JESSIRE MAIA RIVAS JIMENEZ</v>
          </cell>
        </row>
        <row r="11">
          <cell r="A11">
            <v>2</v>
          </cell>
          <cell r="D11" t="str">
            <v>MARIA SOFIA NUÑEZ BOLAÑOS</v>
          </cell>
        </row>
        <row r="12">
          <cell r="A12">
            <v>2</v>
          </cell>
          <cell r="D12" t="str">
            <v>GISELLE VALENTINA  RODRÍGUEZ DUARTE</v>
          </cell>
        </row>
        <row r="13">
          <cell r="A13">
            <v>3</v>
          </cell>
          <cell r="D13" t="str">
            <v xml:space="preserve">MAILYN VALERIA COBOS JAIMES </v>
          </cell>
        </row>
        <row r="14">
          <cell r="A14">
            <v>3</v>
          </cell>
          <cell r="D14" t="str">
            <v>LUNA VALENTINA HINOJOSA BAYONA</v>
          </cell>
        </row>
        <row r="15">
          <cell r="A15">
            <v>4</v>
          </cell>
          <cell r="D15" t="str">
            <v>ISABELA CASTRO AREVALO</v>
          </cell>
        </row>
        <row r="16">
          <cell r="A16">
            <v>4</v>
          </cell>
          <cell r="D16" t="str">
            <v>ORIANA VALERIA ORTEGA VALENCIA</v>
          </cell>
        </row>
        <row r="17">
          <cell r="A17">
            <v>5</v>
          </cell>
          <cell r="D17" t="str">
            <v>SARA VALENTINA PEREZ NAVAS</v>
          </cell>
        </row>
        <row r="18">
          <cell r="A18">
            <v>5</v>
          </cell>
          <cell r="D18" t="str">
            <v xml:space="preserve">MARIA JOSE GARCIA GIRALDO </v>
          </cell>
        </row>
        <row r="19">
          <cell r="A19">
            <v>6</v>
          </cell>
          <cell r="D19" t="str">
            <v>MARIA ALEJANDRA LARGO HERNANDEZ</v>
          </cell>
        </row>
        <row r="20">
          <cell r="A20">
            <v>6</v>
          </cell>
          <cell r="D20" t="str">
            <v>ASHLEY SOFIA GALVAN RODRIGUEZ</v>
          </cell>
        </row>
        <row r="21">
          <cell r="A21">
            <v>7</v>
          </cell>
          <cell r="D21" t="str">
            <v>NIKOL JULIANA RUIZ BARBOSA</v>
          </cell>
        </row>
        <row r="22">
          <cell r="A22">
            <v>7</v>
          </cell>
          <cell r="D22" t="str">
            <v>NORANY AGUILAR BALLESTEROS</v>
          </cell>
        </row>
        <row r="23">
          <cell r="A23">
            <v>8</v>
          </cell>
          <cell r="D23" t="str">
            <v>LUISA VALENTINA SANCHEZ MARQUEZ</v>
          </cell>
        </row>
        <row r="24">
          <cell r="A24">
            <v>8</v>
          </cell>
          <cell r="D24" t="str">
            <v>KENDRY VALENTINA CABALLERO CÁRDENAS</v>
          </cell>
        </row>
        <row r="25">
          <cell r="A25">
            <v>9</v>
          </cell>
          <cell r="D25" t="str">
            <v>LOREN SOFIA GOMEZ PIMIENTO</v>
          </cell>
        </row>
        <row r="26">
          <cell r="A26">
            <v>9</v>
          </cell>
          <cell r="D26" t="str">
            <v>SARA SOFIA RANGEL JAUREGUI</v>
          </cell>
        </row>
        <row r="27">
          <cell r="A27">
            <v>10</v>
          </cell>
          <cell r="D27" t="str">
            <v>SHARON CRYSTAL RODRIGUEZ PRADO</v>
          </cell>
        </row>
        <row r="28">
          <cell r="A28">
            <v>10</v>
          </cell>
          <cell r="D28" t="str">
            <v>JAIDY MICHEL BUSTAMANTE MARIN</v>
          </cell>
        </row>
        <row r="29">
          <cell r="A29">
            <v>11</v>
          </cell>
          <cell r="D29" t="str">
            <v>ISABEL JULIANA PEDROZA LAGUADO</v>
          </cell>
        </row>
        <row r="30">
          <cell r="A30">
            <v>11</v>
          </cell>
          <cell r="D30" t="str">
            <v>JADE ARIZA</v>
          </cell>
        </row>
        <row r="31">
          <cell r="A31">
            <v>12</v>
          </cell>
          <cell r="D31" t="str">
            <v>SALOME SERRANO SANCHEZ</v>
          </cell>
        </row>
        <row r="32">
          <cell r="A32">
            <v>12</v>
          </cell>
          <cell r="D32" t="str">
            <v xml:space="preserve">SARAI JOCABED RODRIGUEZ ALVARADO 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10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DANIEL SANTIAGO FOREZ</v>
          </cell>
        </row>
        <row r="10">
          <cell r="A10">
            <v>2</v>
          </cell>
          <cell r="D10" t="str">
            <v xml:space="preserve">OLIVER JOSEPH BECERRA MONSALVA </v>
          </cell>
        </row>
        <row r="11">
          <cell r="A11">
            <v>3</v>
          </cell>
          <cell r="D11" t="str">
            <v>NICOLAS MORA MORALES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">
          <cell r="A1" t="str">
            <v>VI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ABRIL 22 AL 23 DE 2023</v>
          </cell>
          <cell r="B4"/>
        </row>
        <row r="5">
          <cell r="A5"/>
          <cell r="B5"/>
        </row>
        <row r="6">
          <cell r="A6" t="str">
            <v>MENORES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NORTE PATIN</v>
          </cell>
        </row>
        <row r="12">
          <cell r="A12">
            <v>4</v>
          </cell>
          <cell r="B12" t="str">
            <v>WINNERS</v>
          </cell>
        </row>
        <row r="13">
          <cell r="A13">
            <v>5</v>
          </cell>
          <cell r="B13" t="str">
            <v>SKATE SPEED</v>
          </cell>
        </row>
        <row r="14">
          <cell r="A14">
            <v>6</v>
          </cell>
          <cell r="B14" t="str">
            <v>COMFANORTE</v>
          </cell>
        </row>
        <row r="15">
          <cell r="A15">
            <v>7</v>
          </cell>
          <cell r="B15" t="str">
            <v>ICPT BARINAS</v>
          </cell>
        </row>
        <row r="16">
          <cell r="A16">
            <v>8</v>
          </cell>
          <cell r="B16" t="str">
            <v>REAL JUEGO LIMPIO</v>
          </cell>
        </row>
        <row r="17">
          <cell r="A17">
            <v>9</v>
          </cell>
          <cell r="B17" t="str">
            <v>TIGRES EN LINEA</v>
          </cell>
        </row>
        <row r="18">
          <cell r="A18">
            <v>10</v>
          </cell>
          <cell r="B18" t="str">
            <v>ROLLER ATALAYA</v>
          </cell>
        </row>
        <row r="19">
          <cell r="A19">
            <v>11</v>
          </cell>
          <cell r="B19" t="str">
            <v>TITANES EN LINEA</v>
          </cell>
        </row>
        <row r="20">
          <cell r="A20">
            <v>12</v>
          </cell>
          <cell r="B20" t="str">
            <v>RAPIDOS Y FURIOSOS</v>
          </cell>
        </row>
        <row r="21">
          <cell r="A21">
            <v>13</v>
          </cell>
          <cell r="B21" t="str">
            <v>PANDA</v>
          </cell>
        </row>
        <row r="22">
          <cell r="A22">
            <v>14</v>
          </cell>
          <cell r="B22" t="str">
            <v>RUEDAS DEL NORTE</v>
          </cell>
        </row>
        <row r="23">
          <cell r="A23">
            <v>15</v>
          </cell>
          <cell r="B23" t="str">
            <v>NORTH SKATE</v>
          </cell>
        </row>
        <row r="24">
          <cell r="A24">
            <v>16</v>
          </cell>
          <cell r="B24" t="str">
            <v>SKATE ELITE</v>
          </cell>
        </row>
        <row r="25">
          <cell r="A25">
            <v>17</v>
          </cell>
          <cell r="B25" t="str">
            <v>WILD SKATE</v>
          </cell>
        </row>
        <row r="26">
          <cell r="A26">
            <v>18</v>
          </cell>
          <cell r="B26" t="str">
            <v>FLASH STAR</v>
          </cell>
        </row>
        <row r="27">
          <cell r="A27">
            <v>19</v>
          </cell>
          <cell r="B27" t="str">
            <v>LOS TITANES</v>
          </cell>
        </row>
        <row r="28">
          <cell r="A28">
            <v>20</v>
          </cell>
          <cell r="B28" t="str">
            <v>MAYE SKATE</v>
          </cell>
        </row>
        <row r="29">
          <cell r="A29">
            <v>21</v>
          </cell>
          <cell r="B29" t="str">
            <v>OCAÑA SOBRE RUEDAS</v>
          </cell>
        </row>
        <row r="30">
          <cell r="A30">
            <v>22</v>
          </cell>
          <cell r="B30" t="str">
            <v>PUMAS SOBRE RUEDAS</v>
          </cell>
        </row>
        <row r="31">
          <cell r="A31">
            <v>23</v>
          </cell>
          <cell r="B31" t="str">
            <v>TITANS SAKTE</v>
          </cell>
        </row>
        <row r="32">
          <cell r="A32">
            <v>24</v>
          </cell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</row>
        <row r="55">
          <cell r="A55"/>
        </row>
      </sheetData>
      <sheetData sheetId="56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11 DAMAS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ASLHY ANDREA ACEVEDO JAIMES</v>
          </cell>
        </row>
        <row r="10">
          <cell r="A10">
            <v>2</v>
          </cell>
          <cell r="F10" t="str">
            <v>TANIA ISABELLA LEAL CARREÑO</v>
          </cell>
        </row>
        <row r="11">
          <cell r="A11">
            <v>3</v>
          </cell>
          <cell r="F11" t="str">
            <v>DANNA ISABELLA HERRERA PABON</v>
          </cell>
        </row>
        <row r="12">
          <cell r="A12">
            <v>4</v>
          </cell>
          <cell r="F12" t="str">
            <v>DANA MICHELL ROLON SILVA</v>
          </cell>
        </row>
        <row r="13">
          <cell r="A13">
            <v>5</v>
          </cell>
          <cell r="F13" t="str">
            <v>DANNA ISABELLA FOSSI VALENZUELA</v>
          </cell>
        </row>
        <row r="14">
          <cell r="A14">
            <v>6</v>
          </cell>
          <cell r="F14" t="str">
            <v>DANNA KAMILA ROJAS BLANCO</v>
          </cell>
        </row>
        <row r="15">
          <cell r="A15">
            <v>7</v>
          </cell>
          <cell r="F15" t="str">
            <v xml:space="preserve">MARIA PAULA PEREZ URIBE </v>
          </cell>
        </row>
        <row r="16">
          <cell r="A16">
            <v>8</v>
          </cell>
          <cell r="F16" t="str">
            <v>VALERY ALEXANDRA ARIAS RINCON</v>
          </cell>
        </row>
        <row r="17">
          <cell r="A17">
            <v>9</v>
          </cell>
          <cell r="F17" t="str">
            <v xml:space="preserve">VALERY JHONANA DURAN ROMERO </v>
          </cell>
        </row>
        <row r="18">
          <cell r="A18">
            <v>10</v>
          </cell>
          <cell r="F18" t="str">
            <v>ISABELLA DE LOS ANGELES RUIZ LAGOS</v>
          </cell>
        </row>
        <row r="19">
          <cell r="A19">
            <v>11</v>
          </cell>
          <cell r="F19" t="str">
            <v>LAURA VALENTINA SEPULVEDA GARCÍA</v>
          </cell>
        </row>
        <row r="20">
          <cell r="A20">
            <v>12</v>
          </cell>
          <cell r="F20" t="str">
            <v>MELANY FERNANDA LÓPEZ GARCÍA</v>
          </cell>
        </row>
        <row r="21">
          <cell r="A21">
            <v>13</v>
          </cell>
          <cell r="F21" t="str">
            <v>LAURA MICHEL RAMIREZ BOTELLO</v>
          </cell>
        </row>
        <row r="22">
          <cell r="A22">
            <v>14</v>
          </cell>
          <cell r="F22" t="str">
            <v>HEYDI VALERIA BALLESTEROS</v>
          </cell>
        </row>
        <row r="23">
          <cell r="A23">
            <v>15</v>
          </cell>
          <cell r="F23" t="str">
            <v xml:space="preserve">VALERY SIMONEY SANCHEZ MORA </v>
          </cell>
        </row>
        <row r="24">
          <cell r="A24">
            <v>16</v>
          </cell>
          <cell r="F24" t="str">
            <v>ALYSSON ANDREA SÁNCHEZ ANGEL</v>
          </cell>
        </row>
        <row r="25">
          <cell r="A25">
            <v>17</v>
          </cell>
          <cell r="F25" t="str">
            <v>ARANHZA LORAINE CASTELLANOS ROJAS</v>
          </cell>
        </row>
        <row r="26">
          <cell r="A26">
            <v>18</v>
          </cell>
          <cell r="F26" t="str">
            <v>VALERY ALEJANDRA GONZALEZ CARREÑO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5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58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12 DAMAS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DANNA GABRIELA PÉREZ AREVALO</v>
          </cell>
        </row>
        <row r="10">
          <cell r="A10">
            <v>2</v>
          </cell>
          <cell r="F10" t="str">
            <v>CAMILA VALENTINA CABANZO</v>
          </cell>
        </row>
        <row r="11">
          <cell r="A11">
            <v>3</v>
          </cell>
          <cell r="F11" t="str">
            <v>AILYN SAYHOA RIVERA HENAO</v>
          </cell>
        </row>
        <row r="12">
          <cell r="A12">
            <v>4</v>
          </cell>
          <cell r="F12" t="str">
            <v>NICOL ANGELICA ÑAÑEZ DELGADO</v>
          </cell>
        </row>
        <row r="13">
          <cell r="A13">
            <v>5</v>
          </cell>
          <cell r="F13" t="str">
            <v>SARA SOFIA GAMBOA DIAZ</v>
          </cell>
        </row>
        <row r="14">
          <cell r="A14">
            <v>6</v>
          </cell>
          <cell r="F14" t="str">
            <v xml:space="preserve">VALERY SARAI BAUTISTA RINCON </v>
          </cell>
        </row>
        <row r="15">
          <cell r="A15">
            <v>7</v>
          </cell>
          <cell r="F15" t="str">
            <v>YICEL DAYANA MAYORGA GAVIRIA</v>
          </cell>
        </row>
        <row r="16">
          <cell r="A16">
            <v>8</v>
          </cell>
          <cell r="F16" t="str">
            <v>NICOL VALERIA BERNAL BLANCO</v>
          </cell>
        </row>
        <row r="17">
          <cell r="A17">
            <v>9</v>
          </cell>
          <cell r="F17" t="str">
            <v>MARIA JULIHEL LOMANTO GALVIS</v>
          </cell>
        </row>
        <row r="18">
          <cell r="A18">
            <v>10</v>
          </cell>
          <cell r="F18" t="str">
            <v>VARELY VARELA FERNANDEZ</v>
          </cell>
        </row>
        <row r="19">
          <cell r="A19">
            <v>11</v>
          </cell>
          <cell r="F19" t="str">
            <v xml:space="preserve">ISIS TALIANA GUERRERO CALDERON </v>
          </cell>
        </row>
        <row r="20">
          <cell r="A20">
            <v>12</v>
          </cell>
          <cell r="F20" t="str">
            <v>PAULA NICOLL MANTILLA MARQUEZ</v>
          </cell>
        </row>
        <row r="21">
          <cell r="A21">
            <v>13</v>
          </cell>
          <cell r="F21" t="str">
            <v xml:space="preserve">NESLY LIZETH RIVERA ZAPATA </v>
          </cell>
        </row>
        <row r="22">
          <cell r="A22">
            <v>14</v>
          </cell>
          <cell r="F22" t="str">
            <v xml:space="preserve">HIMARA DELGADO RODELO 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5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JAVIER EDUARDO ALFONSO PALACIOS</v>
          </cell>
        </row>
        <row r="11">
          <cell r="A11">
            <v>3</v>
          </cell>
          <cell r="D11" t="str">
            <v xml:space="preserve">JUAN CAMILO CABRERA MORALES		</v>
          </cell>
        </row>
        <row r="12">
          <cell r="A12">
            <v>4</v>
          </cell>
          <cell r="D12" t="str">
            <v>MAIER ALEJANDRO CONTRERAS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13</v>
          </cell>
          <cell r="D59" t="str">
            <v>SEBASTIAN FORERO CHACON</v>
          </cell>
        </row>
        <row r="60">
          <cell r="A60"/>
        </row>
      </sheetData>
      <sheetData sheetId="60">
        <row r="1">
          <cell r="A1" t="str">
            <v>VI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ABRIL 22 AL 23 DE 2023</v>
          </cell>
          <cell r="G4"/>
        </row>
        <row r="5">
          <cell r="A5"/>
          <cell r="G5"/>
        </row>
        <row r="6">
          <cell r="A6" t="str">
            <v>JUNIOR DAMAS</v>
          </cell>
          <cell r="G6"/>
        </row>
        <row r="7">
          <cell r="A7" t="str">
            <v>VUELTA AL CIRCUITO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LIHAM THAILY AMAYA PRIETO</v>
          </cell>
        </row>
        <row r="10">
          <cell r="A10">
            <v>2</v>
          </cell>
          <cell r="G10" t="str">
            <v>ASHLY  KATHERIN VARELA ARIAS</v>
          </cell>
        </row>
        <row r="11">
          <cell r="A11">
            <v>3</v>
          </cell>
          <cell r="G11" t="str">
            <v>ISABELLA ZAPATA LOPEZ</v>
          </cell>
        </row>
        <row r="12">
          <cell r="A12">
            <v>4</v>
          </cell>
          <cell r="G12" t="str">
            <v>YICETH JULIANA VILLAMIZAR OVIEDO</v>
          </cell>
        </row>
        <row r="13">
          <cell r="A13">
            <v>5</v>
          </cell>
          <cell r="G13" t="str">
            <v>VALERIE SOFIA CARRASQUILLA MARTINEZ</v>
          </cell>
        </row>
        <row r="14">
          <cell r="A14">
            <v>6</v>
          </cell>
          <cell r="G14" t="str">
            <v>NATALIA LEAL PABON</v>
          </cell>
        </row>
        <row r="15">
          <cell r="A15">
            <v>4</v>
          </cell>
          <cell r="G15" t="str">
            <v>SARA SOFIA ANGARITA RIVERA</v>
          </cell>
        </row>
        <row r="16">
          <cell r="A16">
            <v>8</v>
          </cell>
          <cell r="G16" t="str">
            <v xml:space="preserve">LINA PAOLA CRUCES RUBIANO </v>
          </cell>
        </row>
        <row r="17">
          <cell r="A17">
            <v>9</v>
          </cell>
          <cell r="G17" t="str">
            <v xml:space="preserve">LAURA SOFIA BLANCO HERNANDEZ </v>
          </cell>
        </row>
        <row r="18">
          <cell r="A18">
            <v>10</v>
          </cell>
          <cell r="G18" t="str">
            <v>ALEXANDRA FLOREZ HINESTROZA</v>
          </cell>
        </row>
        <row r="19">
          <cell r="A19">
            <v>11</v>
          </cell>
          <cell r="G19" t="e">
            <v>#N/A</v>
          </cell>
        </row>
        <row r="20">
          <cell r="A20">
            <v>12</v>
          </cell>
          <cell r="G20" t="e">
            <v>#N/A</v>
          </cell>
        </row>
        <row r="21">
          <cell r="A21">
            <v>13</v>
          </cell>
          <cell r="G21" t="e">
            <v>#N/A</v>
          </cell>
        </row>
        <row r="22">
          <cell r="A22">
            <v>14</v>
          </cell>
          <cell r="G22" t="e">
            <v>#N/A</v>
          </cell>
        </row>
        <row r="23">
          <cell r="A23">
            <v>15</v>
          </cell>
          <cell r="G23" t="e">
            <v>#N/A</v>
          </cell>
        </row>
        <row r="24">
          <cell r="A24">
            <v>16</v>
          </cell>
          <cell r="G24" t="e">
            <v>#N/A</v>
          </cell>
        </row>
        <row r="25">
          <cell r="A25">
            <v>17</v>
          </cell>
          <cell r="G25" t="e">
            <v>#N/A</v>
          </cell>
        </row>
        <row r="26">
          <cell r="A26">
            <v>18</v>
          </cell>
          <cell r="G26" t="e">
            <v>#N/A</v>
          </cell>
        </row>
        <row r="27">
          <cell r="A27">
            <v>19</v>
          </cell>
          <cell r="G27" t="e">
            <v>#N/A</v>
          </cell>
        </row>
        <row r="28">
          <cell r="A28">
            <v>20</v>
          </cell>
          <cell r="G28" t="e">
            <v>#N/A</v>
          </cell>
        </row>
        <row r="29">
          <cell r="A29">
            <v>21</v>
          </cell>
          <cell r="G29" t="e">
            <v>#N/A</v>
          </cell>
        </row>
        <row r="30">
          <cell r="A30">
            <v>22</v>
          </cell>
          <cell r="G30" t="e">
            <v>#N/A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50</v>
          </cell>
          <cell r="G58" t="e">
            <v>#N/A</v>
          </cell>
        </row>
        <row r="59">
          <cell r="A59"/>
        </row>
        <row r="60">
          <cell r="A60"/>
        </row>
      </sheetData>
      <sheetData sheetId="6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VUELTA AL CIRCUITO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MAURICIO MANOSALVA</v>
          </cell>
        </row>
        <row r="11">
          <cell r="A11">
            <v>3</v>
          </cell>
          <cell r="D11" t="str">
            <v>JUAN DAVID HORLANDY GALVIS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ASLHY ANDREA ACEVEDO JAIMES</v>
          </cell>
        </row>
        <row r="10">
          <cell r="A10">
            <v>2</v>
          </cell>
          <cell r="D10" t="str">
            <v>DANA MICHELL ROLON SILVA</v>
          </cell>
        </row>
        <row r="11">
          <cell r="A11">
            <v>3</v>
          </cell>
          <cell r="D11" t="str">
            <v>TANIA ISABELLA LEAL CARREÑO</v>
          </cell>
        </row>
        <row r="12">
          <cell r="A12">
            <v>4</v>
          </cell>
          <cell r="D12" t="str">
            <v>MELANY FERNANDA LÓPEZ GARCÍA</v>
          </cell>
        </row>
        <row r="13">
          <cell r="A13">
            <v>5</v>
          </cell>
          <cell r="D13" t="str">
            <v>VALERY ALEXANDRA ARIAS RINCON</v>
          </cell>
        </row>
        <row r="14">
          <cell r="A14">
            <v>6</v>
          </cell>
          <cell r="D14" t="str">
            <v>DANNA KAMILA ROJAS BLANCO</v>
          </cell>
        </row>
        <row r="15">
          <cell r="A15">
            <v>7</v>
          </cell>
          <cell r="D15" t="str">
            <v xml:space="preserve">MARIA PAULA PEREZ URIBE </v>
          </cell>
        </row>
        <row r="16">
          <cell r="A16">
            <v>8</v>
          </cell>
          <cell r="D16" t="str">
            <v>LAURA MICHEL RAMIREZ BOTELLO</v>
          </cell>
        </row>
        <row r="17">
          <cell r="A17">
            <v>9</v>
          </cell>
          <cell r="D17" t="str">
            <v>DANNA ISABELLA HERRERA PABON</v>
          </cell>
        </row>
        <row r="18">
          <cell r="A18">
            <v>10</v>
          </cell>
          <cell r="D18" t="str">
            <v>VALERY ALEJANDRA GONZALEZ CARREÑO</v>
          </cell>
        </row>
        <row r="19">
          <cell r="A19">
            <v>11</v>
          </cell>
          <cell r="D19" t="str">
            <v>HEYDI VALERIA BALLESTEROS</v>
          </cell>
        </row>
        <row r="20">
          <cell r="A20">
            <v>12</v>
          </cell>
          <cell r="D20" t="str">
            <v xml:space="preserve">VALERY JHONANA DURAN ROMERO </v>
          </cell>
        </row>
        <row r="21">
          <cell r="A21">
            <v>13</v>
          </cell>
          <cell r="D21" t="str">
            <v xml:space="preserve">VALERY SIMONEY SANCHEZ MORA </v>
          </cell>
        </row>
        <row r="22">
          <cell r="A22">
            <v>14</v>
          </cell>
          <cell r="D22" t="str">
            <v>LAURA VALENTINA SEPULVEDA GARCÍA</v>
          </cell>
        </row>
        <row r="23">
          <cell r="A23">
            <v>15</v>
          </cell>
          <cell r="D23" t="str">
            <v>ALYSSON ANDREA SÁNCHEZ ANGEL</v>
          </cell>
        </row>
        <row r="24">
          <cell r="A24">
            <v>16</v>
          </cell>
          <cell r="D24" t="str">
            <v>ISABELLA DE LOS ANGELES RUIZ LAGOS</v>
          </cell>
        </row>
        <row r="25">
          <cell r="A25">
            <v>17</v>
          </cell>
          <cell r="D25" t="str">
            <v>ARANHZA LORAINE CASTELLANOS ROJAS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CAMILA VALENTINA CABANZO</v>
          </cell>
        </row>
        <row r="10">
          <cell r="A10">
            <v>2</v>
          </cell>
          <cell r="D10" t="str">
            <v>DANNA GABRIELA PÉREZ AREVALO</v>
          </cell>
        </row>
        <row r="11">
          <cell r="A11">
            <v>3</v>
          </cell>
          <cell r="D11" t="str">
            <v>NICOL VALERIA BERNAL BLANCO</v>
          </cell>
        </row>
        <row r="12">
          <cell r="A12">
            <v>4</v>
          </cell>
          <cell r="D12" t="str">
            <v>VARELY VARELA FERNANDEZ</v>
          </cell>
        </row>
        <row r="13">
          <cell r="A13">
            <v>5</v>
          </cell>
          <cell r="D13" t="str">
            <v>YICEL DAYANA MAYORGA GAVIRIA</v>
          </cell>
        </row>
        <row r="14">
          <cell r="A14">
            <v>6</v>
          </cell>
          <cell r="D14" t="str">
            <v>AILYN SAYHOA RIVERA HENAO</v>
          </cell>
        </row>
        <row r="15">
          <cell r="A15">
            <v>7</v>
          </cell>
          <cell r="D15" t="str">
            <v>SARA SOFIA GAMBOA DIAZ</v>
          </cell>
        </row>
        <row r="16">
          <cell r="A16">
            <v>8</v>
          </cell>
          <cell r="D16" t="str">
            <v>NICOL ANGELICA ÑAÑEZ DELGADO</v>
          </cell>
        </row>
        <row r="17">
          <cell r="A17">
            <v>9</v>
          </cell>
          <cell r="D17" t="str">
            <v xml:space="preserve">VALERY SARAI BAUTISTA RINCON </v>
          </cell>
        </row>
        <row r="18">
          <cell r="A18">
            <v>10</v>
          </cell>
          <cell r="D18" t="str">
            <v xml:space="preserve">HIMARA DELGADO RODELO </v>
          </cell>
        </row>
        <row r="19">
          <cell r="A19">
            <v>11</v>
          </cell>
          <cell r="D19" t="str">
            <v xml:space="preserve">ISIS TALIANA GUERRERO CALDERON </v>
          </cell>
        </row>
        <row r="20">
          <cell r="A20">
            <v>12</v>
          </cell>
          <cell r="D20" t="str">
            <v xml:space="preserve">NESLY LIZETH RIVERA ZAPATA </v>
          </cell>
        </row>
        <row r="21">
          <cell r="A21">
            <v>13</v>
          </cell>
          <cell r="D21" t="str">
            <v>LAUREN VICTORIA CASTELLANOS</v>
          </cell>
        </row>
        <row r="22">
          <cell r="A22">
            <v>14</v>
          </cell>
          <cell r="D22" t="str">
            <v>PAULA NICOLL MANTILLA MARQUEZ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>MAIER ALEJANDRO CONTRERAS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LIHAM THAILY AMAYA PRIETO</v>
          </cell>
        </row>
        <row r="12">
          <cell r="A12">
            <v>4</v>
          </cell>
          <cell r="D12" t="str">
            <v>SARA SOFIA ANGARITA RIVERA</v>
          </cell>
        </row>
        <row r="13">
          <cell r="A13">
            <v>5</v>
          </cell>
          <cell r="D13" t="str">
            <v>VALERIE SOFIA CARRASQUILLA MARTINEZ</v>
          </cell>
        </row>
        <row r="14">
          <cell r="A14">
            <v>6</v>
          </cell>
          <cell r="D14" t="str">
            <v>YICETH JULIANA VILLAMIZAR OVIEDO</v>
          </cell>
        </row>
        <row r="15">
          <cell r="A15">
            <v>7</v>
          </cell>
          <cell r="D15" t="str">
            <v>NATALIA LEAL PABON</v>
          </cell>
        </row>
        <row r="16">
          <cell r="A16">
            <v>8</v>
          </cell>
          <cell r="D16" t="str">
            <v>ALEXANDRA FLOREZ HINESTROZA</v>
          </cell>
        </row>
        <row r="17">
          <cell r="A17">
            <v>9</v>
          </cell>
          <cell r="D17" t="str">
            <v xml:space="preserve">LAURA SOFIA BLANCO HERNANDEZ 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ANGELO RODRIGUEZ PRADO</v>
          </cell>
        </row>
        <row r="11">
          <cell r="A11">
            <v>3</v>
          </cell>
          <cell r="D11" t="str">
            <v>JAVIER ANDRES GELVEZ ALARCON</v>
          </cell>
        </row>
        <row r="12">
          <cell r="A12">
            <v>4</v>
          </cell>
          <cell r="D12" t="str">
            <v>MAURICIO MANOSALVA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68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TANIA ISABELLA LEAL CARREÑO</v>
          </cell>
        </row>
        <row r="11">
          <cell r="A11">
            <v>3</v>
          </cell>
          <cell r="E11" t="str">
            <v>DANA MICHELL ROLON SILVA</v>
          </cell>
        </row>
        <row r="12">
          <cell r="A12">
            <v>4</v>
          </cell>
          <cell r="E12" t="str">
            <v>MELANY FERNANDA LÓPEZ GARCÍA</v>
          </cell>
        </row>
        <row r="13">
          <cell r="A13">
            <v>5</v>
          </cell>
          <cell r="E13" t="str">
            <v xml:space="preserve">MARIA PAULA PEREZ URIBE </v>
          </cell>
        </row>
        <row r="14">
          <cell r="A14">
            <v>6</v>
          </cell>
          <cell r="E14" t="str">
            <v>DANNA ISABELLA HERRERA PABON</v>
          </cell>
        </row>
        <row r="15">
          <cell r="A15">
            <v>7</v>
          </cell>
          <cell r="E15" t="str">
            <v>DANNA ISABELLA FOSSI VALENZUELA</v>
          </cell>
        </row>
        <row r="16">
          <cell r="A16">
            <v>8</v>
          </cell>
          <cell r="E16" t="str">
            <v>VALERY ALEXANDRA ARIAS RINCON</v>
          </cell>
        </row>
        <row r="17">
          <cell r="A17">
            <v>9</v>
          </cell>
          <cell r="E17" t="str">
            <v>ISABELLA DE LOS ANGELES RUIZ LAGOS</v>
          </cell>
        </row>
        <row r="18">
          <cell r="A18">
            <v>10</v>
          </cell>
          <cell r="E18" t="str">
            <v>DANNA KAMILA ROJAS BLANCO</v>
          </cell>
        </row>
        <row r="19">
          <cell r="A19">
            <v>11</v>
          </cell>
          <cell r="E19" t="str">
            <v>ALYSSON ANDREA SÁNCHEZ ANGEL</v>
          </cell>
        </row>
        <row r="20">
          <cell r="A20">
            <v>12</v>
          </cell>
          <cell r="E20" t="str">
            <v xml:space="preserve">VALERY JHONANA DURAN ROMERO </v>
          </cell>
        </row>
        <row r="21">
          <cell r="A21">
            <v>13</v>
          </cell>
          <cell r="E21" t="str">
            <v xml:space="preserve">VALERY SIMONEY SANCHEZ MORA </v>
          </cell>
        </row>
        <row r="22">
          <cell r="A22">
            <v>14</v>
          </cell>
          <cell r="E22" t="str">
            <v>LAURA MICHEL RAMIREZ BOTELLO</v>
          </cell>
        </row>
        <row r="23">
          <cell r="A23">
            <v>15</v>
          </cell>
          <cell r="E23" t="str">
            <v>HEYDI VALERIA BALLESTEROS</v>
          </cell>
        </row>
        <row r="24">
          <cell r="A24">
            <v>16</v>
          </cell>
          <cell r="E24" t="str">
            <v>ARANHZA LORAINE CASTELLANOS ROJAS</v>
          </cell>
        </row>
        <row r="25">
          <cell r="A25">
            <v>17</v>
          </cell>
          <cell r="E25" t="str">
            <v>LAURA VALENTINA SEPULVEDA GARCÍA</v>
          </cell>
        </row>
        <row r="26">
          <cell r="A26">
            <v>18</v>
          </cell>
          <cell r="E26" t="str">
            <v>VALERY ALEJANDRA GONZALEZ CARREÑO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6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CARLOS MARIO FLOREZ CONTRERAS</v>
          </cell>
        </row>
        <row r="10">
          <cell r="A10">
            <v>2</v>
          </cell>
          <cell r="D10" t="str">
            <v xml:space="preserve">JAIDER ALEJANDRO ALBARRACIN JAIMES </v>
          </cell>
        </row>
        <row r="11">
          <cell r="A11">
            <v>3</v>
          </cell>
          <cell r="D11" t="e">
            <v>#N/A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0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NICOL VALERIA BERNAL BLANCO</v>
          </cell>
        </row>
        <row r="10">
          <cell r="A10">
            <v>2</v>
          </cell>
          <cell r="E10" t="str">
            <v>AILYN SAYHOA RIVERA HENAO</v>
          </cell>
        </row>
        <row r="11">
          <cell r="A11">
            <v>3</v>
          </cell>
          <cell r="E11" t="str">
            <v>VARELY VARELA FERNANDEZ</v>
          </cell>
        </row>
        <row r="12">
          <cell r="A12">
            <v>4</v>
          </cell>
          <cell r="E12" t="str">
            <v>NICOL ANGELICA ÑAÑEZ DELGADO</v>
          </cell>
        </row>
        <row r="13">
          <cell r="A13">
            <v>5</v>
          </cell>
          <cell r="E13" t="str">
            <v>MARIA JULIHEL LOMANTO GALVIS</v>
          </cell>
        </row>
        <row r="14">
          <cell r="A14">
            <v>6</v>
          </cell>
          <cell r="E14" t="str">
            <v xml:space="preserve">VALERY SARAI BAUTISTA RINCON </v>
          </cell>
        </row>
        <row r="15">
          <cell r="A15">
            <v>7</v>
          </cell>
          <cell r="E15" t="str">
            <v>SARA SOFIA GAMBOA DIAZ</v>
          </cell>
        </row>
        <row r="16">
          <cell r="A16">
            <v>8</v>
          </cell>
          <cell r="E16" t="str">
            <v>DANNA GABRIELA PÉREZ AREVALO</v>
          </cell>
        </row>
        <row r="17">
          <cell r="A17">
            <v>9</v>
          </cell>
          <cell r="E17" t="str">
            <v>PAULA NICOLL MANTILLA MARQUEZ</v>
          </cell>
        </row>
        <row r="18">
          <cell r="A18">
            <v>10</v>
          </cell>
          <cell r="E18" t="str">
            <v>YICEL DAYANA MAYORGA GAVIRIA</v>
          </cell>
        </row>
        <row r="19">
          <cell r="A19">
            <v>11</v>
          </cell>
          <cell r="E19" t="str">
            <v xml:space="preserve">NESLY LIZETH RIVERA ZAPATA </v>
          </cell>
        </row>
        <row r="20">
          <cell r="A20">
            <v>12</v>
          </cell>
          <cell r="E20" t="str">
            <v>LAUREN VICTORIA CASTELLANOS</v>
          </cell>
        </row>
        <row r="21">
          <cell r="A21">
            <v>13</v>
          </cell>
          <cell r="E21" t="str">
            <v>CAMILA VALENTINA CABANZO</v>
          </cell>
        </row>
        <row r="22">
          <cell r="A22">
            <v>14</v>
          </cell>
          <cell r="E22" t="str">
            <v xml:space="preserve">HIMARA DELGADO RODELO </v>
          </cell>
        </row>
        <row r="23">
          <cell r="A23">
            <v>15</v>
          </cell>
          <cell r="E23" t="str">
            <v xml:space="preserve">ISIS TALIANA GUERRERO CALDERON 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 xml:space="preserve">JUAN CAMILO CABRERA MORALES		</v>
          </cell>
        </row>
        <row r="13">
          <cell r="A13">
            <v>5</v>
          </cell>
          <cell r="D13" t="str">
            <v>MAIER ALEJANDRO CONTRERAS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2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JUNIOR DAMAS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ISABELLA ZAPATA LOPEZ</v>
          </cell>
        </row>
        <row r="10">
          <cell r="A10">
            <v>2</v>
          </cell>
          <cell r="E10" t="str">
            <v>ASHLY  KATHERIN VARELA ARIAS</v>
          </cell>
        </row>
        <row r="11">
          <cell r="A11">
            <v>3</v>
          </cell>
          <cell r="E11" t="str">
            <v>LIHAM THAILY AMAYA PRIETO</v>
          </cell>
        </row>
        <row r="12">
          <cell r="A12">
            <v>4</v>
          </cell>
          <cell r="E12" t="str">
            <v>YICETH JULIANA VILLAMIZAR OVIEDO</v>
          </cell>
        </row>
        <row r="13">
          <cell r="A13">
            <v>5</v>
          </cell>
          <cell r="E13" t="str">
            <v>VALERIE SOFIA CARRASQUILLA MARTINEZ</v>
          </cell>
        </row>
        <row r="14">
          <cell r="A14">
            <v>6</v>
          </cell>
          <cell r="E14" t="str">
            <v>NATALIA LEAL PABON</v>
          </cell>
        </row>
        <row r="15">
          <cell r="A15">
            <v>7</v>
          </cell>
          <cell r="E15" t="str">
            <v>SARA SOFIA ANGARITA RIVERA</v>
          </cell>
        </row>
        <row r="16">
          <cell r="A16">
            <v>8</v>
          </cell>
          <cell r="E16" t="str">
            <v>ALEXANDRA FLOREZ HINESTROZA</v>
          </cell>
        </row>
        <row r="17">
          <cell r="A17">
            <v>9</v>
          </cell>
          <cell r="E17" t="str">
            <v xml:space="preserve">LINA PAOLA CRUCES RUBIANO </v>
          </cell>
        </row>
        <row r="18">
          <cell r="A18">
            <v>10</v>
          </cell>
          <cell r="E18" t="str">
            <v xml:space="preserve">LAURA SOFIA BLANCO HERNANDEZ </v>
          </cell>
        </row>
        <row r="19">
          <cell r="A19">
            <v>11</v>
          </cell>
          <cell r="E19" t="e">
            <v>#N/A</v>
          </cell>
        </row>
        <row r="20">
          <cell r="A20">
            <v>12</v>
          </cell>
          <cell r="E20" t="e">
            <v>#N/A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1000 M SPRINT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ANGELO RODRIGUEZ PRADO</v>
          </cell>
        </row>
        <row r="10">
          <cell r="A10">
            <v>2</v>
          </cell>
          <cell r="D10" t="str">
            <v>MAURICIO MANOSALVA</v>
          </cell>
        </row>
        <row r="11">
          <cell r="A11">
            <v>3</v>
          </cell>
          <cell r="D11" t="str">
            <v>JUAN DAVID HORLANDY GALVIS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4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11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ASLHY ANDREA ACEVEDO JAIMES</v>
          </cell>
        </row>
        <row r="10">
          <cell r="A10">
            <v>2</v>
          </cell>
          <cell r="E10" t="str">
            <v>DANNA ISABELLA HERRERA PABON</v>
          </cell>
        </row>
        <row r="11">
          <cell r="A11">
            <v>3</v>
          </cell>
          <cell r="E11" t="str">
            <v>TANIA ISABELLA LEAL CARREÑO</v>
          </cell>
        </row>
        <row r="12">
          <cell r="A12">
            <v>4</v>
          </cell>
          <cell r="E12" t="str">
            <v>DANNA ISABELLA FOSSI VALENZUELA</v>
          </cell>
        </row>
        <row r="13">
          <cell r="A13">
            <v>5</v>
          </cell>
          <cell r="E13" t="str">
            <v>DANA MICHELL ROLON SILVA</v>
          </cell>
        </row>
        <row r="14">
          <cell r="A14">
            <v>6</v>
          </cell>
          <cell r="E14" t="str">
            <v>DANNA KAMILA ROJAS BLANCO</v>
          </cell>
        </row>
        <row r="15">
          <cell r="A15">
            <v>7</v>
          </cell>
          <cell r="E15" t="str">
            <v>HEYDI VALERIA BALLESTEROS</v>
          </cell>
        </row>
        <row r="16">
          <cell r="A16">
            <v>8</v>
          </cell>
          <cell r="E16" t="str">
            <v xml:space="preserve">MARIA PAULA PEREZ URIBE </v>
          </cell>
        </row>
        <row r="17">
          <cell r="A17">
            <v>9</v>
          </cell>
          <cell r="E17" t="str">
            <v>MELANY FERNANDA LÓPEZ GARCÍA</v>
          </cell>
        </row>
        <row r="18">
          <cell r="A18">
            <v>10</v>
          </cell>
          <cell r="E18" t="str">
            <v>LAURA MICHEL RAMIREZ BOTELLO</v>
          </cell>
        </row>
        <row r="19">
          <cell r="A19">
            <v>11</v>
          </cell>
          <cell r="E19" t="str">
            <v xml:space="preserve">VALERY JHONANA DURAN ROMERO </v>
          </cell>
        </row>
        <row r="20">
          <cell r="A20">
            <v>12</v>
          </cell>
          <cell r="E20" t="str">
            <v>ISABELLA DE LOS ANGELES RUIZ LAGOS</v>
          </cell>
        </row>
        <row r="21">
          <cell r="A21">
            <v>13</v>
          </cell>
          <cell r="E21" t="str">
            <v xml:space="preserve">VALERY SIMONEY SANCHEZ MORA </v>
          </cell>
        </row>
        <row r="22">
          <cell r="A22">
            <v>14</v>
          </cell>
          <cell r="E22" t="str">
            <v>LAURA VALENTINA SEPULVEDA GARCÍA</v>
          </cell>
        </row>
        <row r="23">
          <cell r="A23">
            <v>15</v>
          </cell>
          <cell r="E23" t="str">
            <v>VALERY ALEXANDRA ARIAS RINCON</v>
          </cell>
        </row>
        <row r="24">
          <cell r="A24">
            <v>16</v>
          </cell>
          <cell r="E24" t="str">
            <v>ALYSSON ANDREA SÁNCHEZ ANGEL</v>
          </cell>
        </row>
        <row r="25">
          <cell r="A25">
            <v>17</v>
          </cell>
          <cell r="E25" t="str">
            <v>ARANHZA LORAINE CASTELLANOS ROJAS</v>
          </cell>
        </row>
        <row r="26">
          <cell r="A26">
            <v>18</v>
          </cell>
          <cell r="E26" t="str">
            <v>VALERY ALEJANDRA GONZALEZ CARREÑO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6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12 DAMAS</v>
          </cell>
          <cell r="E6"/>
        </row>
        <row r="7">
          <cell r="A7" t="str">
            <v>200 METROS MCM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DANNA GABRIELA PÉREZ AREVALO</v>
          </cell>
        </row>
        <row r="10">
          <cell r="A10">
            <v>2</v>
          </cell>
          <cell r="E10" t="str">
            <v>CAMILA VALENTINA CABANZO</v>
          </cell>
        </row>
        <row r="11">
          <cell r="A11">
            <v>3</v>
          </cell>
          <cell r="E11" t="str">
            <v>YICEL DAYANA MAYORGA GAVIRIA</v>
          </cell>
        </row>
        <row r="12">
          <cell r="A12">
            <v>4</v>
          </cell>
          <cell r="E12" t="str">
            <v>NICOL VALERIA BERNAL BLANCO</v>
          </cell>
        </row>
        <row r="13">
          <cell r="A13">
            <v>5</v>
          </cell>
          <cell r="E13" t="str">
            <v>NICOL ANGELICA ÑAÑEZ DELGADO</v>
          </cell>
        </row>
        <row r="14">
          <cell r="A14">
            <v>6</v>
          </cell>
          <cell r="E14" t="str">
            <v>SARA SOFIA GAMBOA DIAZ</v>
          </cell>
        </row>
        <row r="15">
          <cell r="A15">
            <v>7</v>
          </cell>
          <cell r="E15" t="str">
            <v xml:space="preserve">VALERY SARAI BAUTISTA RINCON </v>
          </cell>
        </row>
        <row r="16">
          <cell r="A16">
            <v>8</v>
          </cell>
          <cell r="E16" t="str">
            <v>AILYN SAYHOA RIVERA HENAO</v>
          </cell>
        </row>
        <row r="17">
          <cell r="A17">
            <v>9</v>
          </cell>
          <cell r="E17" t="str">
            <v>VARELY VARELA FERNANDEZ</v>
          </cell>
        </row>
        <row r="18">
          <cell r="A18">
            <v>10</v>
          </cell>
          <cell r="E18" t="str">
            <v xml:space="preserve">ISIS TALIANA GUERRERO CALDERON </v>
          </cell>
        </row>
        <row r="19">
          <cell r="A19">
            <v>11</v>
          </cell>
          <cell r="E19" t="str">
            <v>MARIA JULIHEL LOMANTO GALVIS</v>
          </cell>
        </row>
        <row r="20">
          <cell r="A20">
            <v>12</v>
          </cell>
          <cell r="E20" t="str">
            <v>PAULA NICOLL MANTILLA MARQUEZ</v>
          </cell>
        </row>
        <row r="21">
          <cell r="A21">
            <v>13</v>
          </cell>
          <cell r="E21" t="str">
            <v xml:space="preserve">NESLY LIZETH RIVERA ZAPATA </v>
          </cell>
        </row>
        <row r="22">
          <cell r="A22">
            <v>14</v>
          </cell>
          <cell r="E22" t="str">
            <v>LAUREN VICTORIA CASTELLANOS</v>
          </cell>
        </row>
        <row r="23">
          <cell r="A23">
            <v>15</v>
          </cell>
          <cell r="E23" t="str">
            <v>MARIA ALEJANDRA CONTRERAS CONTRERAS</v>
          </cell>
        </row>
        <row r="24">
          <cell r="A24">
            <v>16</v>
          </cell>
          <cell r="E24" t="str">
            <v xml:space="preserve">HIMARA DELGADO RODELO 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77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 xml:space="preserve">JUAN CAMILO CABRERA MORALES		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>SEBASTIAN FORERO CHACON</v>
          </cell>
        </row>
        <row r="13">
          <cell r="A13">
            <v>5</v>
          </cell>
          <cell r="D13" t="str">
            <v>MAIER ALEJANDRO CONTRERAS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78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JUNIOR DAMAS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ISABELLA ZAPATA LOPEZ</v>
          </cell>
        </row>
        <row r="10">
          <cell r="A10">
            <v>2</v>
          </cell>
          <cell r="F10" t="str">
            <v>LIHAM THAILY AMAYA PRIETO</v>
          </cell>
        </row>
        <row r="11">
          <cell r="A11">
            <v>3</v>
          </cell>
          <cell r="F11" t="str">
            <v>ASHLY  KATHERIN VARELA ARIAS</v>
          </cell>
        </row>
        <row r="12">
          <cell r="A12">
            <v>4</v>
          </cell>
          <cell r="F12" t="str">
            <v>VALERIE SOFIA CARRASQUILLA MARTINEZ</v>
          </cell>
        </row>
        <row r="13">
          <cell r="A13">
            <v>5</v>
          </cell>
          <cell r="F13" t="str">
            <v>YICETH JULIANA VILLAMIZAR OVIEDO</v>
          </cell>
        </row>
        <row r="14">
          <cell r="A14">
            <v>6</v>
          </cell>
          <cell r="F14" t="str">
            <v>SARA SOFIA ANGARITA RIVERA</v>
          </cell>
        </row>
        <row r="15">
          <cell r="A15">
            <v>7</v>
          </cell>
          <cell r="F15" t="str">
            <v>NATALIA LEAL PABON</v>
          </cell>
        </row>
        <row r="16">
          <cell r="A16">
            <v>8</v>
          </cell>
          <cell r="F16" t="str">
            <v xml:space="preserve">LINA PAOLA CRUCES RUBIANO </v>
          </cell>
        </row>
        <row r="17">
          <cell r="A17">
            <v>9</v>
          </cell>
          <cell r="F17" t="str">
            <v>ALEXANDRA FLOREZ HINESTROZA</v>
          </cell>
        </row>
        <row r="18">
          <cell r="A18">
            <v>10</v>
          </cell>
          <cell r="F18" t="str">
            <v xml:space="preserve">LAURA SOFIA BLANCO HERNANDEZ </v>
          </cell>
        </row>
        <row r="19">
          <cell r="A19">
            <v>11</v>
          </cell>
          <cell r="F19" t="e">
            <v>#N/A</v>
          </cell>
        </row>
        <row r="20">
          <cell r="A20">
            <v>12</v>
          </cell>
          <cell r="F20" t="e">
            <v>#N/A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7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200 METROS MCM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MAURICIO MANOSALVA</v>
          </cell>
        </row>
        <row r="10">
          <cell r="A10">
            <v>2</v>
          </cell>
          <cell r="D10" t="str">
            <v>ANGELO RODRIGUEZ PRADO</v>
          </cell>
        </row>
        <row r="11">
          <cell r="A11">
            <v>3</v>
          </cell>
          <cell r="D11" t="str">
            <v>JUAN DAVID HORLANDY GALVIS</v>
          </cell>
        </row>
        <row r="12">
          <cell r="A12">
            <v>4</v>
          </cell>
          <cell r="D12" t="str">
            <v>JAVIER ANDRES GELVEZ ALARCON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TANIA ISABELLA LEAL CARREÑO</v>
          </cell>
        </row>
        <row r="10">
          <cell r="A10">
            <v>2</v>
          </cell>
          <cell r="D10" t="str">
            <v>ASLHY ANDREA ACEVEDO JAIMES</v>
          </cell>
        </row>
        <row r="11">
          <cell r="A11">
            <v>3</v>
          </cell>
          <cell r="D11" t="str">
            <v>DANA MICHELL ROLON SILVA</v>
          </cell>
        </row>
        <row r="12">
          <cell r="A12">
            <v>4</v>
          </cell>
          <cell r="D12" t="str">
            <v>DANNA KAMILA ROJAS BLANCO</v>
          </cell>
        </row>
        <row r="13">
          <cell r="A13">
            <v>5</v>
          </cell>
          <cell r="D13" t="str">
            <v>VALERY ALEXANDRA ARIAS RINCON</v>
          </cell>
        </row>
        <row r="14">
          <cell r="A14">
            <v>6</v>
          </cell>
          <cell r="D14" t="str">
            <v xml:space="preserve">MARIA PAULA PEREZ URIBE </v>
          </cell>
        </row>
        <row r="15">
          <cell r="A15">
            <v>7</v>
          </cell>
          <cell r="D15" t="str">
            <v>LAURA MICHEL RAMIREZ BOTELLO</v>
          </cell>
        </row>
        <row r="16">
          <cell r="A16">
            <v>8</v>
          </cell>
          <cell r="D16" t="str">
            <v>ALYSSON ANDREA SÁNCHEZ ANGEL</v>
          </cell>
        </row>
        <row r="17">
          <cell r="A17">
            <v>9</v>
          </cell>
          <cell r="D17" t="str">
            <v>DANNA ISABELLA HERRERA PABON</v>
          </cell>
        </row>
        <row r="18">
          <cell r="A18">
            <v>10</v>
          </cell>
          <cell r="D18" t="str">
            <v>ISABELLA DE LOS ANGELES RUIZ LAGOS</v>
          </cell>
        </row>
        <row r="19">
          <cell r="A19">
            <v>11</v>
          </cell>
          <cell r="D19" t="str">
            <v>DANNA ISABELLA FOSSI VALENZUELA</v>
          </cell>
        </row>
        <row r="20">
          <cell r="A20">
            <v>12</v>
          </cell>
          <cell r="D20" t="str">
            <v>HEYDI VALERIA BALLESTEROS</v>
          </cell>
        </row>
        <row r="21">
          <cell r="A21">
            <v>13</v>
          </cell>
          <cell r="D21" t="str">
            <v xml:space="preserve">VALERY SIMONEY SANCHEZ MORA </v>
          </cell>
        </row>
        <row r="22">
          <cell r="A22">
            <v>14</v>
          </cell>
          <cell r="D22" t="str">
            <v>LAURA VALENTINA SEPULVEDA GARCÍA</v>
          </cell>
        </row>
        <row r="23">
          <cell r="A23">
            <v>15</v>
          </cell>
          <cell r="D23" t="str">
            <v xml:space="preserve">VALERY JHONANA DURAN ROMERO </v>
          </cell>
        </row>
        <row r="24">
          <cell r="A24">
            <v>16</v>
          </cell>
          <cell r="D24" t="str">
            <v>VALERY ALEJANDRA GONZALEZ CARREÑO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1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11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 xml:space="preserve">JAIDER ALEJANDRO ALBARRACIN JAIMES </v>
          </cell>
        </row>
        <row r="10">
          <cell r="A10">
            <v>2</v>
          </cell>
          <cell r="D10" t="str">
            <v>CARLOS MARIO FLOREZ CONTRERAS</v>
          </cell>
        </row>
        <row r="11">
          <cell r="A11">
            <v>3</v>
          </cell>
          <cell r="D11" t="str">
            <v>DANNIER  DAZA PORTILLA</v>
          </cell>
        </row>
        <row r="12">
          <cell r="A12">
            <v>4</v>
          </cell>
          <cell r="D12" t="e">
            <v>#N/A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2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CAMILA VALENTINA CABANZO</v>
          </cell>
        </row>
        <row r="10">
          <cell r="A10">
            <v>2</v>
          </cell>
          <cell r="D10" t="str">
            <v>VARELY VARELA FERNANDEZ</v>
          </cell>
        </row>
        <row r="11">
          <cell r="A11">
            <v>3</v>
          </cell>
          <cell r="D11" t="str">
            <v>NICOL VALERIA BERNAL BLANCO</v>
          </cell>
        </row>
        <row r="12">
          <cell r="A12">
            <v>4</v>
          </cell>
          <cell r="D12" t="str">
            <v>YICEL DAYANA MAYORGA GAVIRIA</v>
          </cell>
        </row>
        <row r="13">
          <cell r="A13">
            <v>5</v>
          </cell>
          <cell r="D13" t="str">
            <v>DANNA GABRIELA PÉREZ AREVALO</v>
          </cell>
        </row>
        <row r="14">
          <cell r="A14">
            <v>6</v>
          </cell>
          <cell r="D14" t="str">
            <v>AILYN SAYHOA RIVERA HENAO</v>
          </cell>
        </row>
        <row r="15">
          <cell r="A15">
            <v>7</v>
          </cell>
          <cell r="D15" t="str">
            <v>MARIA JULIHEL LOMANTO GALVIS</v>
          </cell>
        </row>
        <row r="16">
          <cell r="A16">
            <v>8</v>
          </cell>
          <cell r="D16" t="str">
            <v xml:space="preserve">HIMARA DELGADO RODELO </v>
          </cell>
        </row>
        <row r="17">
          <cell r="A17">
            <v>9</v>
          </cell>
          <cell r="D17" t="str">
            <v>NICOL ANGELICA ÑAÑEZ DELGADO</v>
          </cell>
        </row>
        <row r="18">
          <cell r="A18">
            <v>10</v>
          </cell>
          <cell r="D18" t="str">
            <v>SARA SOFIA GAMBOA DIAZ</v>
          </cell>
        </row>
        <row r="19">
          <cell r="A19">
            <v>11</v>
          </cell>
          <cell r="D19" t="str">
            <v xml:space="preserve">VALERY SARAI BAUTISTA RINCON </v>
          </cell>
        </row>
        <row r="20">
          <cell r="A20">
            <v>12</v>
          </cell>
          <cell r="D20" t="str">
            <v xml:space="preserve">NESLY LIZETH RIVERA ZAPATA </v>
          </cell>
        </row>
        <row r="21">
          <cell r="A21">
            <v>13</v>
          </cell>
          <cell r="D21" t="str">
            <v xml:space="preserve">ISIS TALIANA GUERRERO CALDERON </v>
          </cell>
        </row>
        <row r="22">
          <cell r="A22">
            <v>14</v>
          </cell>
          <cell r="D22" t="str">
            <v>MARIA ALEJANDRA CONTRERAS CONTRERAS</v>
          </cell>
        </row>
        <row r="23">
          <cell r="A23">
            <v>15</v>
          </cell>
          <cell r="D23" t="str">
            <v>PAULA NICOLL MANTILLA MARQUEZ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3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12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BEITMAN ARLEY CRISTANCHO GALVIS</v>
          </cell>
        </row>
        <row r="10">
          <cell r="A10">
            <v>2</v>
          </cell>
          <cell r="D10" t="str">
            <v>SEBASTIAN FORERO CHACON</v>
          </cell>
        </row>
        <row r="11">
          <cell r="A11">
            <v>3</v>
          </cell>
          <cell r="D11" t="str">
            <v>JAVIER EDUARDO ALFONSO PALACIOS</v>
          </cell>
        </row>
        <row r="12">
          <cell r="A12">
            <v>4</v>
          </cell>
          <cell r="D12" t="str">
            <v xml:space="preserve">JUAN CAMILO CABRERA MORALES		</v>
          </cell>
        </row>
        <row r="13">
          <cell r="A13">
            <v>5</v>
          </cell>
          <cell r="D13" t="str">
            <v>MAIER ALEJANDRO CONTRERAS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4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ISABELLA ZAPATA LOPEZ</v>
          </cell>
        </row>
        <row r="10">
          <cell r="A10">
            <v>2</v>
          </cell>
          <cell r="D10" t="str">
            <v>ASHLY  KATHERIN VARELA ARIAS</v>
          </cell>
        </row>
        <row r="11">
          <cell r="A11">
            <v>3</v>
          </cell>
          <cell r="D11" t="str">
            <v>YICETH JULIANA VILLAMIZAR OVIEDO</v>
          </cell>
        </row>
        <row r="12">
          <cell r="A12">
            <v>4</v>
          </cell>
          <cell r="D12" t="str">
            <v>LIHAM THAILY AMAYA PRIETO</v>
          </cell>
        </row>
        <row r="13">
          <cell r="A13">
            <v>5</v>
          </cell>
          <cell r="D13" t="str">
            <v>SARA SOFIA ANGARITA RIVERA</v>
          </cell>
        </row>
        <row r="14">
          <cell r="A14">
            <v>6</v>
          </cell>
          <cell r="D14" t="str">
            <v>VALERIE SOFIA CARRASQUILLA MARTINEZ</v>
          </cell>
        </row>
        <row r="15">
          <cell r="A15">
            <v>7</v>
          </cell>
          <cell r="D15" t="str">
            <v>ALEXANDRA FLOREZ HINESTROZA</v>
          </cell>
        </row>
        <row r="16">
          <cell r="A16">
            <v>8</v>
          </cell>
          <cell r="D16" t="str">
            <v>NATALIA LEAL PABON</v>
          </cell>
        </row>
        <row r="17">
          <cell r="A17">
            <v>9</v>
          </cell>
          <cell r="D17" t="str">
            <v xml:space="preserve">LAURA SOFIA BLANCO HERNANDEZ 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JUNIOR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JUAN DAVID HORLANDY GALVIS</v>
          </cell>
        </row>
        <row r="10">
          <cell r="A10">
            <v>2</v>
          </cell>
          <cell r="D10" t="str">
            <v>MAURICIO MANOSALVA</v>
          </cell>
        </row>
        <row r="11">
          <cell r="A11">
            <v>3</v>
          </cell>
          <cell r="D11" t="str">
            <v>JAVIER ANDRES GELVEZ ALARCON</v>
          </cell>
        </row>
        <row r="12">
          <cell r="A12">
            <v>4</v>
          </cell>
          <cell r="D12" t="str">
            <v>ANGELO RODRIGUEZ PRADO</v>
          </cell>
        </row>
        <row r="13">
          <cell r="A13">
            <v>5</v>
          </cell>
          <cell r="D13" t="e">
            <v>#N/A</v>
          </cell>
        </row>
        <row r="14">
          <cell r="A14">
            <v>6</v>
          </cell>
          <cell r="D14" t="e">
            <v>#N/A</v>
          </cell>
        </row>
        <row r="15">
          <cell r="A15">
            <v>7</v>
          </cell>
          <cell r="D15" t="e">
            <v>#N/A</v>
          </cell>
        </row>
        <row r="16">
          <cell r="A16">
            <v>8</v>
          </cell>
          <cell r="D16" t="e">
            <v>#N/A</v>
          </cell>
        </row>
        <row r="17">
          <cell r="A17">
            <v>9</v>
          </cell>
          <cell r="D17" t="e">
            <v>#N/A</v>
          </cell>
        </row>
        <row r="18">
          <cell r="A18">
            <v>10</v>
          </cell>
          <cell r="D18" t="e">
            <v>#N/A</v>
          </cell>
        </row>
        <row r="19">
          <cell r="A19">
            <v>11</v>
          </cell>
          <cell r="D19" t="e">
            <v>#N/A</v>
          </cell>
        </row>
        <row r="20">
          <cell r="A20">
            <v>12</v>
          </cell>
          <cell r="D20" t="e">
            <v>#N/A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>
        <row r="1">
          <cell r="A1" t="str">
            <v>VI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ABRIL 22 AL 23 DE 2023</v>
          </cell>
          <cell r="B4"/>
        </row>
        <row r="5">
          <cell r="A5"/>
          <cell r="B5"/>
        </row>
        <row r="6">
          <cell r="A6" t="str">
            <v>TRANSICION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REAL JUEGO LIMPIO</v>
          </cell>
        </row>
        <row r="13">
          <cell r="A13">
            <v>5</v>
          </cell>
          <cell r="B13" t="str">
            <v>ICPT BARINAS</v>
          </cell>
        </row>
        <row r="14">
          <cell r="A14">
            <v>6</v>
          </cell>
          <cell r="B14" t="str">
            <v>FLASH STAR</v>
          </cell>
        </row>
        <row r="15">
          <cell r="A15">
            <v>7</v>
          </cell>
          <cell r="B15" t="str">
            <v>NORTH SKATE</v>
          </cell>
        </row>
        <row r="16">
          <cell r="A16">
            <v>8</v>
          </cell>
          <cell r="B16" t="str">
            <v>SKATE SPEED</v>
          </cell>
        </row>
        <row r="17">
          <cell r="A17">
            <v>9</v>
          </cell>
          <cell r="B17" t="str">
            <v>WILD SKATE</v>
          </cell>
        </row>
        <row r="18">
          <cell r="A18">
            <v>10</v>
          </cell>
          <cell r="B18" t="str">
            <v>WINNERS</v>
          </cell>
        </row>
        <row r="19">
          <cell r="A19">
            <v>11</v>
          </cell>
          <cell r="B19" t="str">
            <v>TITANES EN LINEA</v>
          </cell>
        </row>
        <row r="20">
          <cell r="A20">
            <v>12</v>
          </cell>
          <cell r="B20" t="str">
            <v>LOS TITANES</v>
          </cell>
        </row>
        <row r="21">
          <cell r="A21">
            <v>13</v>
          </cell>
          <cell r="B21" t="str">
            <v>SKATE ELITE</v>
          </cell>
        </row>
        <row r="22">
          <cell r="A22">
            <v>14</v>
          </cell>
          <cell r="B22" t="str">
            <v>ROLLER ATALAYA</v>
          </cell>
        </row>
        <row r="23">
          <cell r="A23">
            <v>15</v>
          </cell>
          <cell r="B23" t="str">
            <v>NORTEPATIN</v>
          </cell>
        </row>
        <row r="24">
          <cell r="A24">
            <v>16</v>
          </cell>
          <cell r="B24" t="str">
            <v>TIGRES EN LINEA</v>
          </cell>
        </row>
        <row r="25">
          <cell r="A25">
            <v>17</v>
          </cell>
          <cell r="B25" t="str">
            <v>MAYE SKATE</v>
          </cell>
        </row>
        <row r="26">
          <cell r="A26">
            <v>18</v>
          </cell>
          <cell r="B26" t="str">
            <v>OCAÑA SOBRE RUEDAS</v>
          </cell>
        </row>
        <row r="27">
          <cell r="A27">
            <v>19</v>
          </cell>
          <cell r="B27" t="str">
            <v>PANDA</v>
          </cell>
        </row>
        <row r="28">
          <cell r="A28">
            <v>20</v>
          </cell>
          <cell r="B28" t="str">
            <v>PUMAS SOBRE RUEDAS</v>
          </cell>
        </row>
        <row r="29">
          <cell r="A29">
            <v>21</v>
          </cell>
          <cell r="B29" t="str">
            <v>RAPIDOS Y FURIOSOS</v>
          </cell>
        </row>
        <row r="30">
          <cell r="A30">
            <v>22</v>
          </cell>
          <cell r="B30" t="str">
            <v>RUEDAS DEL NORTE</v>
          </cell>
        </row>
        <row r="31">
          <cell r="A31">
            <v>23</v>
          </cell>
          <cell r="B31" t="str">
            <v>TITANS SAKTE</v>
          </cell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</row>
        <row r="54">
          <cell r="A54"/>
        </row>
      </sheetData>
      <sheetData sheetId="94"/>
      <sheetData sheetId="95"/>
      <sheetData sheetId="96"/>
      <sheetData sheetId="97">
        <row r="1">
          <cell r="A1" t="str">
            <v>VI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ABRIL 22 AL 23 DE 2023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VUELTA AL CIRCUITO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SARAH NELYRETH PATIÑO AREVALO</v>
          </cell>
        </row>
        <row r="10">
          <cell r="A10">
            <v>2</v>
          </cell>
          <cell r="G10" t="str">
            <v>LINDYS MILETH LIZCANO CAMACHO</v>
          </cell>
        </row>
        <row r="11">
          <cell r="A11">
            <v>3</v>
          </cell>
          <cell r="G11" t="str">
            <v>MAYERLY AMAYA VILLAMIZAR</v>
          </cell>
        </row>
        <row r="12">
          <cell r="A12">
            <v>4</v>
          </cell>
          <cell r="G12" t="str">
            <v>KAROL ANGELINA SOLANO CACERES</v>
          </cell>
        </row>
        <row r="13">
          <cell r="A13">
            <v>5</v>
          </cell>
          <cell r="G13" t="str">
            <v>KAROL MARIANA VACCA RUBIO</v>
          </cell>
        </row>
        <row r="14">
          <cell r="A14">
            <v>6</v>
          </cell>
          <cell r="G14" t="str">
            <v>MARIA JOSE APONTE PANTOJA</v>
          </cell>
        </row>
        <row r="15">
          <cell r="A15">
            <v>7</v>
          </cell>
          <cell r="G15" t="str">
            <v>MARIANA MANZANO GALVIS</v>
          </cell>
        </row>
        <row r="16">
          <cell r="A16">
            <v>8</v>
          </cell>
          <cell r="G16"/>
        </row>
        <row r="17">
          <cell r="A17">
            <v>9</v>
          </cell>
          <cell r="G17" t="str">
            <v>ANGELY YUREIDY PEREZ GALLEGO</v>
          </cell>
        </row>
        <row r="18">
          <cell r="A18">
            <v>10</v>
          </cell>
          <cell r="G18" t="str">
            <v>LAURA ALEXANDRA DELGADO CAMACHO</v>
          </cell>
        </row>
        <row r="19">
          <cell r="A19">
            <v>11</v>
          </cell>
          <cell r="G19" t="str">
            <v>AIXA VALENTINA CHECA RAMIREZ</v>
          </cell>
        </row>
        <row r="20">
          <cell r="A20">
            <v>12</v>
          </cell>
          <cell r="G20" t="str">
            <v>HEYLIN JASCIANA TRUYOL MENDEZ</v>
          </cell>
        </row>
        <row r="21">
          <cell r="A21">
            <v>13</v>
          </cell>
          <cell r="G21" t="str">
            <v>SANDY RENZA SUAREZ</v>
          </cell>
        </row>
        <row r="22">
          <cell r="A22">
            <v>14</v>
          </cell>
          <cell r="G22" t="str">
            <v>YOBANA YEMIRETH  PEÑARANDA ROZO</v>
          </cell>
        </row>
        <row r="23">
          <cell r="A23">
            <v>15</v>
          </cell>
          <cell r="G23" t="str">
            <v>ZULENY RODRIGUEZ RODRIGUEZ</v>
          </cell>
        </row>
        <row r="24">
          <cell r="A24">
            <v>16</v>
          </cell>
          <cell r="G24" t="str">
            <v xml:space="preserve">EYLIN YULIANA SIERRA WUALTEROS </v>
          </cell>
        </row>
        <row r="25">
          <cell r="A25">
            <v>17</v>
          </cell>
          <cell r="G25" t="str">
            <v>RUTH ABIGAIL FLOREZ HINESTROZA</v>
          </cell>
        </row>
        <row r="26">
          <cell r="A26">
            <v>18</v>
          </cell>
          <cell r="G26" t="str">
            <v>ANGELA YULIETH ROJAS CARVAJAL</v>
          </cell>
        </row>
        <row r="27">
          <cell r="A27">
            <v>19</v>
          </cell>
          <cell r="G27" t="str">
            <v>MARIA FERNANDA OTERO</v>
          </cell>
        </row>
        <row r="28">
          <cell r="A28">
            <v>20</v>
          </cell>
          <cell r="G28" t="str">
            <v>LAURA SOFIA ALVAREZ BERMÚDEZ</v>
          </cell>
        </row>
        <row r="29">
          <cell r="A29">
            <v>21</v>
          </cell>
          <cell r="G29" t="e">
            <v>#N/A</v>
          </cell>
        </row>
        <row r="30">
          <cell r="A30">
            <v>22</v>
          </cell>
          <cell r="G30" t="e">
            <v>#N/A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 t="e">
            <v>#N/A</v>
          </cell>
        </row>
        <row r="45">
          <cell r="A45">
            <v>37</v>
          </cell>
          <cell r="G45" t="e">
            <v>#N/A</v>
          </cell>
        </row>
        <row r="46">
          <cell r="A46">
            <v>38</v>
          </cell>
          <cell r="G46" t="e">
            <v>#N/A</v>
          </cell>
        </row>
        <row r="47">
          <cell r="A47">
            <v>39</v>
          </cell>
          <cell r="G47" t="e">
            <v>#N/A</v>
          </cell>
        </row>
        <row r="48">
          <cell r="A48">
            <v>40</v>
          </cell>
          <cell r="G48" t="e">
            <v>#N/A</v>
          </cell>
        </row>
        <row r="49">
          <cell r="A49">
            <v>41</v>
          </cell>
          <cell r="G49" t="e">
            <v>#N/A</v>
          </cell>
        </row>
        <row r="50">
          <cell r="A50">
            <v>42</v>
          </cell>
          <cell r="G50" t="e">
            <v>#N/A</v>
          </cell>
        </row>
        <row r="51">
          <cell r="A51">
            <v>43</v>
          </cell>
          <cell r="G51" t="e">
            <v>#N/A</v>
          </cell>
        </row>
        <row r="52">
          <cell r="A52">
            <v>44</v>
          </cell>
          <cell r="G52" t="e">
            <v>#N/A</v>
          </cell>
        </row>
        <row r="53">
          <cell r="A53">
            <v>45</v>
          </cell>
          <cell r="G53" t="e">
            <v>#N/A</v>
          </cell>
        </row>
        <row r="54">
          <cell r="A54">
            <v>46</v>
          </cell>
          <cell r="G54" t="e">
            <v>#N/A</v>
          </cell>
        </row>
        <row r="55">
          <cell r="A55">
            <v>47</v>
          </cell>
          <cell r="G55" t="e">
            <v>#N/A</v>
          </cell>
        </row>
        <row r="56">
          <cell r="A56">
            <v>48</v>
          </cell>
          <cell r="G56" t="e">
            <v>#N/A</v>
          </cell>
        </row>
        <row r="57">
          <cell r="A57">
            <v>49</v>
          </cell>
          <cell r="G57" t="e">
            <v>#N/A</v>
          </cell>
        </row>
        <row r="58">
          <cell r="A58">
            <v>21</v>
          </cell>
          <cell r="G58" t="str">
            <v>DANNA ISABELLA ZABALA SALAMANCA</v>
          </cell>
        </row>
      </sheetData>
      <sheetData sheetId="98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VUELTA AL CIRCUITO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KEINER RAFAEL COSTA ARDILA</v>
          </cell>
        </row>
        <row r="10">
          <cell r="A10">
            <v>2</v>
          </cell>
          <cell r="F10" t="str">
            <v>ANGEL JAVIER BOHORQUEZ RUEDA</v>
          </cell>
        </row>
        <row r="11">
          <cell r="A11">
            <v>3</v>
          </cell>
          <cell r="F11" t="str">
            <v>JUAN JOSE GAMBOA RIVERA</v>
          </cell>
        </row>
        <row r="12">
          <cell r="A12">
            <v>4</v>
          </cell>
          <cell r="F12" t="str">
            <v>DUBIN ROBERTO ALFONSO HERNANDEZ</v>
          </cell>
        </row>
        <row r="13">
          <cell r="A13">
            <v>5</v>
          </cell>
          <cell r="F13" t="str">
            <v>JORDYS JEFREY CACERES ESCOBAR</v>
          </cell>
        </row>
        <row r="14">
          <cell r="A14">
            <v>6</v>
          </cell>
          <cell r="F14" t="str">
            <v>JEISON MANUEL MANCHEGO TELLEZ</v>
          </cell>
        </row>
        <row r="15">
          <cell r="A15">
            <v>7</v>
          </cell>
          <cell r="F15" t="str">
            <v>JUAN CAMILO RIVEROS RIOS</v>
          </cell>
        </row>
        <row r="16">
          <cell r="A16">
            <v>8</v>
          </cell>
          <cell r="F16" t="str">
            <v>LUIS RAFAEL SALAS GARCES</v>
          </cell>
        </row>
        <row r="17">
          <cell r="A17">
            <v>9</v>
          </cell>
          <cell r="F17" t="str">
            <v>JHAN CARLOS CARLOS CARRILLO</v>
          </cell>
        </row>
        <row r="18">
          <cell r="A18">
            <v>10</v>
          </cell>
          <cell r="F18" t="str">
            <v>JUAN ESTEBAN RODRIGUEZ MARTINEZ</v>
          </cell>
        </row>
        <row r="19">
          <cell r="A19">
            <v>11</v>
          </cell>
          <cell r="F19" t="str">
            <v>JUAN DAVID CARDENAS PACHON</v>
          </cell>
        </row>
        <row r="20">
          <cell r="A20">
            <v>12</v>
          </cell>
          <cell r="F20" t="str">
            <v>JUAN DIEGO CARDOZO GARCIA</v>
          </cell>
        </row>
        <row r="21">
          <cell r="A21">
            <v>13</v>
          </cell>
          <cell r="F21" t="str">
            <v>JEANCARLOS RAMONES</v>
          </cell>
        </row>
        <row r="22">
          <cell r="A22">
            <v>14</v>
          </cell>
          <cell r="F22" t="str">
            <v>KEVIN SANTIAGO BELTRAN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99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NAGGE ANDREINA CARRERO</v>
          </cell>
        </row>
        <row r="10">
          <cell r="A10">
            <v>2</v>
          </cell>
          <cell r="D10" t="str">
            <v>ANGELY YUREIDY PEREZ GALLEGO</v>
          </cell>
        </row>
        <row r="11">
          <cell r="A11">
            <v>3</v>
          </cell>
          <cell r="D11" t="str">
            <v>KAROL MARIANA VACCA RUBIO</v>
          </cell>
        </row>
        <row r="12">
          <cell r="A12">
            <v>4</v>
          </cell>
          <cell r="D12" t="str">
            <v>LINDYS MILETH LIZCANO CAMACHO</v>
          </cell>
        </row>
        <row r="13">
          <cell r="A13">
            <v>5</v>
          </cell>
          <cell r="D13" t="str">
            <v>LAURA ALEXANDRA DELGADO CAMACHO</v>
          </cell>
        </row>
        <row r="14">
          <cell r="A14">
            <v>6</v>
          </cell>
          <cell r="D14" t="str">
            <v>AIXA VALENTINA CHECA RAMIREZ</v>
          </cell>
        </row>
        <row r="15">
          <cell r="A15">
            <v>7</v>
          </cell>
          <cell r="D15" t="str">
            <v>YOBANA YEMIRETH  PEÑARANDA ROZO</v>
          </cell>
        </row>
        <row r="16">
          <cell r="A16">
            <v>8</v>
          </cell>
          <cell r="D16" t="str">
            <v xml:space="preserve">KARLA LILIANA RANGEL JAUREGUI </v>
          </cell>
        </row>
        <row r="17">
          <cell r="A17">
            <v>9</v>
          </cell>
          <cell r="D17" t="str">
            <v>MARIANA MANZANO GALVIS</v>
          </cell>
        </row>
        <row r="18">
          <cell r="A18">
            <v>10</v>
          </cell>
          <cell r="D18" t="str">
            <v>SANDY RENZA SUAREZ</v>
          </cell>
        </row>
        <row r="19">
          <cell r="A19">
            <v>11</v>
          </cell>
          <cell r="D19" t="str">
            <v>HEYLIN JASCIANA TRUYOL MENDEZ</v>
          </cell>
        </row>
        <row r="20">
          <cell r="A20">
            <v>12</v>
          </cell>
          <cell r="D20" t="str">
            <v>MARIA JOSE APONTE PANTOJA</v>
          </cell>
        </row>
        <row r="21">
          <cell r="A21">
            <v>13</v>
          </cell>
          <cell r="D21" t="str">
            <v>ZULENY RODRIGUEZ RODRIGUEZ</v>
          </cell>
        </row>
        <row r="22">
          <cell r="A22">
            <v>14</v>
          </cell>
          <cell r="D22" t="str">
            <v>RUTH ABIGAIL FLOREZ HINESTROZA</v>
          </cell>
        </row>
        <row r="23">
          <cell r="A23">
            <v>15</v>
          </cell>
          <cell r="D23" t="str">
            <v>MARIA FERNANDA OTERO</v>
          </cell>
        </row>
        <row r="24">
          <cell r="A24">
            <v>16</v>
          </cell>
          <cell r="D24" t="str">
            <v>ANGIE PAOLA GONZALEZ ARENAS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>
            <v>51</v>
          </cell>
          <cell r="D59" t="e">
            <v>#N/A</v>
          </cell>
        </row>
        <row r="60">
          <cell r="A60"/>
        </row>
        <row r="61">
          <cell r="A61"/>
        </row>
      </sheetData>
      <sheetData sheetId="100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LUIS RAFAEL SALAS GARCES</v>
          </cell>
        </row>
        <row r="10">
          <cell r="A10">
            <v>2</v>
          </cell>
          <cell r="D10" t="str">
            <v>JEISON MANUEL MANCHEGO TELLEZ</v>
          </cell>
        </row>
        <row r="11">
          <cell r="A11">
            <v>3</v>
          </cell>
          <cell r="D11" t="str">
            <v>JUAN CAMILO RIVEROS RIOS</v>
          </cell>
        </row>
        <row r="12">
          <cell r="A12">
            <v>4</v>
          </cell>
          <cell r="D12" t="str">
            <v>WINSTON TARICK TORRES GARCIA</v>
          </cell>
        </row>
        <row r="13">
          <cell r="A13">
            <v>5</v>
          </cell>
          <cell r="D13" t="str">
            <v>JORDYS JEFREY CACERES ESCOBAR</v>
          </cell>
        </row>
        <row r="14">
          <cell r="A14">
            <v>6</v>
          </cell>
          <cell r="D14" t="str">
            <v>KEVIN SNEIDER VILLAMIZAR RODRIGUEZ</v>
          </cell>
        </row>
        <row r="15">
          <cell r="A15">
            <v>7</v>
          </cell>
          <cell r="D15" t="str">
            <v>DUBIN ROBERTO ALFONSO HERNANDEZ</v>
          </cell>
        </row>
        <row r="16">
          <cell r="A16">
            <v>8</v>
          </cell>
          <cell r="D16" t="str">
            <v>JUAN ESTEBAN RODRIGUEZ MARTINEZ</v>
          </cell>
        </row>
        <row r="17">
          <cell r="A17">
            <v>9</v>
          </cell>
          <cell r="D17" t="str">
            <v>KEVIN SANTIAGO BELTRAN</v>
          </cell>
        </row>
        <row r="18">
          <cell r="A18">
            <v>10</v>
          </cell>
          <cell r="D18" t="str">
            <v>JEANCARLOS RAMONES</v>
          </cell>
        </row>
        <row r="19">
          <cell r="A19">
            <v>11</v>
          </cell>
          <cell r="D19" t="str">
            <v>JUAN DIEGO CARDOZO GARCIA</v>
          </cell>
        </row>
        <row r="20">
          <cell r="A20">
            <v>12</v>
          </cell>
          <cell r="D20" t="str">
            <v>JUAN JOSE GAMBOA RIVERA</v>
          </cell>
        </row>
        <row r="21">
          <cell r="A21">
            <v>13</v>
          </cell>
          <cell r="D21" t="str">
            <v>KEINER RAFAEL COSTA ARDILA</v>
          </cell>
        </row>
        <row r="22">
          <cell r="A22">
            <v>14</v>
          </cell>
          <cell r="D22" t="str">
            <v>JUAN DAVID CARDENAS PACHON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1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UNICA DAMAS</v>
          </cell>
          <cell r="F6"/>
        </row>
        <row r="7">
          <cell r="A7" t="str">
            <v>1000 M SPRINT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NAGGE ANDREINA CARRERO</v>
          </cell>
        </row>
        <row r="10">
          <cell r="A10">
            <v>2</v>
          </cell>
          <cell r="F10" t="str">
            <v>MAYERLY AMAYA VILLAMIZAR</v>
          </cell>
        </row>
        <row r="11">
          <cell r="A11">
            <v>3</v>
          </cell>
          <cell r="F11" t="str">
            <v>KAROL MARIANA VACCA RUBIO</v>
          </cell>
        </row>
        <row r="12">
          <cell r="A12">
            <v>4</v>
          </cell>
          <cell r="F12" t="str">
            <v>LINDYS MILETH LIZCANO CAMACHO</v>
          </cell>
        </row>
        <row r="13">
          <cell r="A13">
            <v>5</v>
          </cell>
          <cell r="F13" t="str">
            <v>ANGELY YUREIDY PEREZ GALLEGO</v>
          </cell>
        </row>
        <row r="14">
          <cell r="A14">
            <v>6</v>
          </cell>
          <cell r="F14" t="str">
            <v>SARAH NELYRETH PATIÑO AREVALO</v>
          </cell>
        </row>
        <row r="15">
          <cell r="A15">
            <v>7</v>
          </cell>
          <cell r="F15" t="str">
            <v>ANGIE PAOLA GONZALEZ ARENAS</v>
          </cell>
        </row>
        <row r="16">
          <cell r="A16">
            <v>8</v>
          </cell>
          <cell r="F16" t="str">
            <v>MARIANA MANZANO GALVIS</v>
          </cell>
        </row>
        <row r="17">
          <cell r="A17">
            <v>9</v>
          </cell>
          <cell r="F17" t="str">
            <v>LAURA ALEXANDRA DELGADO CAMACHO</v>
          </cell>
        </row>
        <row r="18">
          <cell r="A18">
            <v>10</v>
          </cell>
          <cell r="F18" t="str">
            <v>MARIA JOSE APONTE PANTOJA</v>
          </cell>
        </row>
        <row r="19">
          <cell r="A19">
            <v>11</v>
          </cell>
          <cell r="F19" t="str">
            <v xml:space="preserve">KARLA LILIANA RANGEL JAUREGUI </v>
          </cell>
        </row>
        <row r="20">
          <cell r="A20">
            <v>12</v>
          </cell>
          <cell r="F20" t="str">
            <v>AIXA VALENTINA CHECA RAMIREZ</v>
          </cell>
        </row>
        <row r="21">
          <cell r="A21">
            <v>13</v>
          </cell>
          <cell r="F21" t="str">
            <v>SANDY RENZA SUAREZ</v>
          </cell>
        </row>
        <row r="22">
          <cell r="A22">
            <v>14</v>
          </cell>
          <cell r="F22" t="str">
            <v>HEYLIN JASCIANA TRUYOL MENDEZ</v>
          </cell>
        </row>
        <row r="23">
          <cell r="A23">
            <v>15</v>
          </cell>
          <cell r="F23" t="str">
            <v>ZULENY RODRIGUEZ RODRIGUEZ</v>
          </cell>
        </row>
        <row r="24">
          <cell r="A24">
            <v>16</v>
          </cell>
          <cell r="F24" t="str">
            <v>RUTH ABIGAIL FLOREZ HINESTROZA</v>
          </cell>
        </row>
        <row r="25">
          <cell r="A25">
            <v>17</v>
          </cell>
          <cell r="F25" t="str">
            <v>MARIA FERNANDA OTERO</v>
          </cell>
        </row>
        <row r="26">
          <cell r="A26">
            <v>18</v>
          </cell>
          <cell r="F26" t="str">
            <v>ANGELA YULIETH ROJAS CARVAJAL</v>
          </cell>
        </row>
        <row r="27">
          <cell r="A27">
            <v>19</v>
          </cell>
          <cell r="F27" t="str">
            <v xml:space="preserve">EYLIN YULIANA SIERRA WUALTEROS </v>
          </cell>
        </row>
        <row r="28">
          <cell r="A28">
            <v>20</v>
          </cell>
          <cell r="F28" t="str">
            <v>YOBANA YEMIRETH  PEÑARANDA ROZO</v>
          </cell>
        </row>
        <row r="29">
          <cell r="A29">
            <v>21</v>
          </cell>
          <cell r="F29" t="str">
            <v>LAURA SOFIA ALVAREZ BERMÚDEZ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2">
        <row r="1">
          <cell r="A1" t="str">
            <v>VI VALIDA DEPARTAMENTAL</v>
          </cell>
          <cell r="E1"/>
        </row>
        <row r="2">
          <cell r="A2" t="str">
            <v>TEMPORADA 2022 - 2023</v>
          </cell>
          <cell r="E2"/>
        </row>
        <row r="3">
          <cell r="A3" t="str">
            <v>CUCUTA - NORTE DE SANTANDER</v>
          </cell>
          <cell r="E3"/>
        </row>
        <row r="4">
          <cell r="A4" t="str">
            <v>ABRIL 22 AL 23 DE 2023</v>
          </cell>
          <cell r="E4"/>
        </row>
        <row r="5">
          <cell r="A5"/>
          <cell r="E5"/>
        </row>
        <row r="6">
          <cell r="A6" t="str">
            <v>UNICA VARONES</v>
          </cell>
          <cell r="E6"/>
        </row>
        <row r="7">
          <cell r="A7" t="str">
            <v>1000 M SPRINT</v>
          </cell>
          <cell r="E7"/>
        </row>
        <row r="8">
          <cell r="A8" t="str">
            <v>POS</v>
          </cell>
          <cell r="E8" t="str">
            <v>NOMBRE</v>
          </cell>
        </row>
        <row r="9">
          <cell r="A9">
            <v>1</v>
          </cell>
          <cell r="E9" t="str">
            <v>KEINER RAFAEL COSTA ARDILA</v>
          </cell>
        </row>
        <row r="10">
          <cell r="A10">
            <v>2</v>
          </cell>
          <cell r="E10" t="str">
            <v>LUIS RAFAEL SALAS GARCES</v>
          </cell>
        </row>
        <row r="11">
          <cell r="A11">
            <v>3</v>
          </cell>
          <cell r="E11" t="str">
            <v>JUAN JOSE GAMBOA RIVERA</v>
          </cell>
        </row>
        <row r="12">
          <cell r="A12">
            <v>4</v>
          </cell>
          <cell r="E12" t="str">
            <v>ANGEL JAVIER BOHORQUEZ RUEDA</v>
          </cell>
        </row>
        <row r="13">
          <cell r="A13">
            <v>5</v>
          </cell>
          <cell r="E13" t="str">
            <v>JORDYS JEFREY CACERES ESCOBAR</v>
          </cell>
        </row>
        <row r="14">
          <cell r="A14">
            <v>6</v>
          </cell>
          <cell r="E14" t="str">
            <v>JEISON MANUEL MANCHEGO TELLEZ</v>
          </cell>
        </row>
        <row r="15">
          <cell r="A15">
            <v>7</v>
          </cell>
          <cell r="E15" t="str">
            <v>DUBIN ROBERTO ALFONSO HERNANDEZ</v>
          </cell>
        </row>
        <row r="16">
          <cell r="A16">
            <v>8</v>
          </cell>
          <cell r="E16" t="str">
            <v>JUAN DIEGO CARDOZO GARCIA</v>
          </cell>
        </row>
        <row r="17">
          <cell r="A17">
            <v>9</v>
          </cell>
          <cell r="E17" t="str">
            <v>JHAN CARLOS CARLOS CARRILLO</v>
          </cell>
        </row>
        <row r="18">
          <cell r="A18">
            <v>10</v>
          </cell>
          <cell r="E18" t="str">
            <v>KEVIN SANTIAGO BELTRAN</v>
          </cell>
        </row>
        <row r="19">
          <cell r="A19">
            <v>11</v>
          </cell>
          <cell r="E19" t="str">
            <v>JUAN DAVID CARDENAS PACHON</v>
          </cell>
        </row>
        <row r="20">
          <cell r="A20">
            <v>12</v>
          </cell>
          <cell r="E20" t="str">
            <v>JEANCARLOS RAMONES</v>
          </cell>
        </row>
        <row r="21">
          <cell r="A21">
            <v>13</v>
          </cell>
          <cell r="E21" t="e">
            <v>#N/A</v>
          </cell>
        </row>
        <row r="22">
          <cell r="A22">
            <v>14</v>
          </cell>
          <cell r="E22" t="e">
            <v>#N/A</v>
          </cell>
        </row>
        <row r="23">
          <cell r="A23">
            <v>15</v>
          </cell>
          <cell r="E23" t="e">
            <v>#N/A</v>
          </cell>
        </row>
        <row r="24">
          <cell r="A24">
            <v>16</v>
          </cell>
          <cell r="E24" t="e">
            <v>#N/A</v>
          </cell>
        </row>
        <row r="25">
          <cell r="A25">
            <v>17</v>
          </cell>
          <cell r="E25" t="e">
            <v>#N/A</v>
          </cell>
        </row>
        <row r="26">
          <cell r="A26">
            <v>18</v>
          </cell>
          <cell r="E26" t="e">
            <v>#N/A</v>
          </cell>
        </row>
        <row r="27">
          <cell r="A27">
            <v>19</v>
          </cell>
          <cell r="E27" t="e">
            <v>#N/A</v>
          </cell>
        </row>
        <row r="28">
          <cell r="A28">
            <v>20</v>
          </cell>
          <cell r="E28" t="e">
            <v>#N/A</v>
          </cell>
        </row>
        <row r="29">
          <cell r="A29">
            <v>21</v>
          </cell>
          <cell r="E29" t="e">
            <v>#N/A</v>
          </cell>
        </row>
        <row r="30">
          <cell r="A30">
            <v>22</v>
          </cell>
          <cell r="E30" t="e">
            <v>#N/A</v>
          </cell>
        </row>
        <row r="31">
          <cell r="A31">
            <v>23</v>
          </cell>
          <cell r="E31" t="e">
            <v>#N/A</v>
          </cell>
        </row>
        <row r="32">
          <cell r="A32">
            <v>24</v>
          </cell>
          <cell r="E32" t="e">
            <v>#N/A</v>
          </cell>
        </row>
        <row r="33">
          <cell r="A33">
            <v>25</v>
          </cell>
          <cell r="E33" t="e">
            <v>#N/A</v>
          </cell>
        </row>
        <row r="34">
          <cell r="A34">
            <v>26</v>
          </cell>
          <cell r="E34" t="e">
            <v>#N/A</v>
          </cell>
        </row>
        <row r="35">
          <cell r="A35">
            <v>27</v>
          </cell>
          <cell r="E35" t="e">
            <v>#N/A</v>
          </cell>
        </row>
        <row r="36">
          <cell r="A36">
            <v>28</v>
          </cell>
          <cell r="E36" t="e">
            <v>#N/A</v>
          </cell>
        </row>
        <row r="37">
          <cell r="A37">
            <v>29</v>
          </cell>
          <cell r="E37" t="e">
            <v>#N/A</v>
          </cell>
        </row>
        <row r="38">
          <cell r="A38">
            <v>30</v>
          </cell>
          <cell r="E38" t="e">
            <v>#N/A</v>
          </cell>
        </row>
        <row r="39">
          <cell r="A39">
            <v>31</v>
          </cell>
          <cell r="E39" t="e">
            <v>#N/A</v>
          </cell>
        </row>
        <row r="40">
          <cell r="A40">
            <v>32</v>
          </cell>
          <cell r="E40" t="e">
            <v>#N/A</v>
          </cell>
        </row>
        <row r="41">
          <cell r="A41">
            <v>33</v>
          </cell>
          <cell r="E41" t="e">
            <v>#N/A</v>
          </cell>
        </row>
        <row r="42">
          <cell r="A42">
            <v>34</v>
          </cell>
          <cell r="E42" t="e">
            <v>#N/A</v>
          </cell>
        </row>
        <row r="43">
          <cell r="A43">
            <v>35</v>
          </cell>
          <cell r="E43" t="e">
            <v>#N/A</v>
          </cell>
        </row>
        <row r="44">
          <cell r="A44">
            <v>36</v>
          </cell>
          <cell r="E44" t="e">
            <v>#N/A</v>
          </cell>
        </row>
        <row r="45">
          <cell r="A45">
            <v>37</v>
          </cell>
          <cell r="E45" t="e">
            <v>#N/A</v>
          </cell>
        </row>
        <row r="46">
          <cell r="A46">
            <v>38</v>
          </cell>
          <cell r="E46" t="e">
            <v>#N/A</v>
          </cell>
        </row>
        <row r="47">
          <cell r="A47">
            <v>39</v>
          </cell>
          <cell r="E47" t="e">
            <v>#N/A</v>
          </cell>
        </row>
        <row r="48">
          <cell r="A48">
            <v>40</v>
          </cell>
          <cell r="E48" t="e">
            <v>#N/A</v>
          </cell>
        </row>
        <row r="49">
          <cell r="A49">
            <v>41</v>
          </cell>
          <cell r="E49" t="e">
            <v>#N/A</v>
          </cell>
        </row>
        <row r="50">
          <cell r="A50">
            <v>42</v>
          </cell>
          <cell r="E50" t="e">
            <v>#N/A</v>
          </cell>
        </row>
        <row r="51">
          <cell r="A51">
            <v>43</v>
          </cell>
          <cell r="E51" t="e">
            <v>#N/A</v>
          </cell>
        </row>
        <row r="52">
          <cell r="A52">
            <v>44</v>
          </cell>
          <cell r="E52" t="e">
            <v>#N/A</v>
          </cell>
        </row>
        <row r="53">
          <cell r="A53">
            <v>45</v>
          </cell>
          <cell r="E53" t="e">
            <v>#N/A</v>
          </cell>
        </row>
        <row r="54">
          <cell r="A54">
            <v>46</v>
          </cell>
          <cell r="E54" t="e">
            <v>#N/A</v>
          </cell>
        </row>
        <row r="55">
          <cell r="A55">
            <v>47</v>
          </cell>
          <cell r="E55" t="e">
            <v>#N/A</v>
          </cell>
        </row>
        <row r="56">
          <cell r="A56">
            <v>48</v>
          </cell>
          <cell r="E56" t="e">
            <v>#N/A</v>
          </cell>
        </row>
        <row r="57">
          <cell r="A57">
            <v>49</v>
          </cell>
          <cell r="E57" t="e">
            <v>#N/A</v>
          </cell>
        </row>
        <row r="58">
          <cell r="A58">
            <v>50</v>
          </cell>
          <cell r="E58" t="e">
            <v>#N/A</v>
          </cell>
        </row>
        <row r="59">
          <cell r="A59"/>
        </row>
        <row r="60">
          <cell r="A60"/>
        </row>
      </sheetData>
      <sheetData sheetId="103">
        <row r="1">
          <cell r="A1" t="str">
            <v>VI VALIDA DEPARTAMENTAL</v>
          </cell>
          <cell r="G1"/>
        </row>
        <row r="2">
          <cell r="A2" t="str">
            <v>TEMPORADA 2022 - 2023</v>
          </cell>
          <cell r="G2"/>
        </row>
        <row r="3">
          <cell r="A3" t="str">
            <v>CUCUTA - NORTE DE SANTANDER</v>
          </cell>
          <cell r="G3"/>
        </row>
        <row r="4">
          <cell r="A4" t="str">
            <v>ABRIL 22 AL 23 DE 2023</v>
          </cell>
          <cell r="G4"/>
        </row>
        <row r="5">
          <cell r="A5"/>
          <cell r="G5"/>
        </row>
        <row r="6">
          <cell r="A6" t="str">
            <v>UNICA DAMAS</v>
          </cell>
          <cell r="G6"/>
        </row>
        <row r="7">
          <cell r="A7" t="str">
            <v>200 METROS MCM</v>
          </cell>
          <cell r="G7"/>
        </row>
        <row r="8">
          <cell r="A8" t="str">
            <v>POS</v>
          </cell>
          <cell r="G8" t="str">
            <v>NOMBRE</v>
          </cell>
        </row>
        <row r="9">
          <cell r="A9">
            <v>1</v>
          </cell>
          <cell r="G9" t="str">
            <v>SARAH NELYRETH PATIÑO AREVALO</v>
          </cell>
        </row>
        <row r="10">
          <cell r="A10">
            <v>2</v>
          </cell>
          <cell r="G10" t="str">
            <v>DANNA ISABELLA ZABALA SALAMANCA</v>
          </cell>
        </row>
        <row r="11">
          <cell r="A11">
            <v>3</v>
          </cell>
          <cell r="G11" t="str">
            <v>KAROL ANGELINA SOLANO CACERES</v>
          </cell>
        </row>
        <row r="12">
          <cell r="A12">
            <v>4</v>
          </cell>
          <cell r="G12" t="str">
            <v>LINDYS MILETH LIZCANO CAMACHO</v>
          </cell>
        </row>
        <row r="13">
          <cell r="A13">
            <v>5</v>
          </cell>
          <cell r="G13" t="str">
            <v>MAYERLY AMAYA VILLAMIZAR</v>
          </cell>
        </row>
        <row r="14">
          <cell r="A14">
            <v>6</v>
          </cell>
          <cell r="G14" t="str">
            <v>KAROL MARIANA VACCA RUBIO</v>
          </cell>
        </row>
        <row r="15">
          <cell r="A15">
            <v>7</v>
          </cell>
          <cell r="G15" t="str">
            <v>MARIA JOSE APONTE PANTOJA</v>
          </cell>
        </row>
        <row r="16">
          <cell r="A16">
            <v>8</v>
          </cell>
          <cell r="G16" t="str">
            <v>MARIANA MANZANO GALVIS</v>
          </cell>
        </row>
        <row r="17">
          <cell r="A17">
            <v>9</v>
          </cell>
          <cell r="G17" t="str">
            <v>SANDY RENZA SUAREZ</v>
          </cell>
        </row>
        <row r="18">
          <cell r="A18">
            <v>10</v>
          </cell>
          <cell r="G18" t="str">
            <v>AIXA VALENTINA CHECA RAMIREZ</v>
          </cell>
        </row>
        <row r="19">
          <cell r="A19">
            <v>11</v>
          </cell>
          <cell r="G19" t="str">
            <v>YOBANA YEMIRETH  PEÑARANDA ROZO</v>
          </cell>
        </row>
        <row r="20">
          <cell r="A20">
            <v>12</v>
          </cell>
          <cell r="G20" t="str">
            <v>LAURA ALEXANDRA DELGADO CAMACHO</v>
          </cell>
        </row>
        <row r="21">
          <cell r="A21">
            <v>13</v>
          </cell>
          <cell r="G21" t="str">
            <v xml:space="preserve">EYLIN YULIANA SIERRA WUALTEROS </v>
          </cell>
        </row>
        <row r="22">
          <cell r="A22">
            <v>14</v>
          </cell>
          <cell r="G22" t="str">
            <v>ZULENY RODRIGUEZ RODRIGUEZ</v>
          </cell>
        </row>
        <row r="23">
          <cell r="A23">
            <v>15</v>
          </cell>
          <cell r="G23" t="str">
            <v>MARIA FERNANDA OTERO</v>
          </cell>
        </row>
        <row r="24">
          <cell r="A24">
            <v>16</v>
          </cell>
          <cell r="G24" t="str">
            <v>RUTH ABIGAIL FLOREZ HINESTROZA</v>
          </cell>
        </row>
        <row r="25">
          <cell r="A25">
            <v>17</v>
          </cell>
          <cell r="G25" t="str">
            <v>ANGELA YULIETH ROJAS CARVAJAL</v>
          </cell>
        </row>
        <row r="26">
          <cell r="A26">
            <v>18</v>
          </cell>
          <cell r="G26" t="str">
            <v>LAURA SOFIA ALVAREZ BERMÚDEZ</v>
          </cell>
        </row>
        <row r="27">
          <cell r="A27">
            <v>19</v>
          </cell>
          <cell r="G27" t="e">
            <v>#N/A</v>
          </cell>
        </row>
        <row r="28">
          <cell r="A28">
            <v>20</v>
          </cell>
          <cell r="G28" t="e">
            <v>#N/A</v>
          </cell>
        </row>
        <row r="29">
          <cell r="A29">
            <v>21</v>
          </cell>
          <cell r="G29" t="e">
            <v>#N/A</v>
          </cell>
        </row>
        <row r="30">
          <cell r="A30">
            <v>22</v>
          </cell>
          <cell r="G30" t="e">
            <v>#N/A</v>
          </cell>
        </row>
        <row r="31">
          <cell r="A31">
            <v>23</v>
          </cell>
          <cell r="G31" t="e">
            <v>#N/A</v>
          </cell>
        </row>
        <row r="32">
          <cell r="A32">
            <v>24</v>
          </cell>
          <cell r="G32" t="e">
            <v>#N/A</v>
          </cell>
        </row>
        <row r="33">
          <cell r="A33">
            <v>25</v>
          </cell>
          <cell r="G33" t="e">
            <v>#N/A</v>
          </cell>
        </row>
        <row r="34">
          <cell r="A34">
            <v>26</v>
          </cell>
          <cell r="G34" t="e">
            <v>#N/A</v>
          </cell>
        </row>
        <row r="35">
          <cell r="A35">
            <v>27</v>
          </cell>
          <cell r="G35" t="e">
            <v>#N/A</v>
          </cell>
        </row>
        <row r="36">
          <cell r="A36">
            <v>28</v>
          </cell>
          <cell r="G36" t="e">
            <v>#N/A</v>
          </cell>
        </row>
        <row r="37">
          <cell r="A37">
            <v>29</v>
          </cell>
          <cell r="G37" t="e">
            <v>#N/A</v>
          </cell>
        </row>
        <row r="38">
          <cell r="A38">
            <v>30</v>
          </cell>
          <cell r="G38" t="e">
            <v>#N/A</v>
          </cell>
        </row>
        <row r="39">
          <cell r="A39">
            <v>31</v>
          </cell>
          <cell r="G39" t="e">
            <v>#N/A</v>
          </cell>
        </row>
        <row r="40">
          <cell r="A40">
            <v>32</v>
          </cell>
          <cell r="G40" t="e">
            <v>#N/A</v>
          </cell>
        </row>
        <row r="41">
          <cell r="A41">
            <v>33</v>
          </cell>
          <cell r="G41" t="e">
            <v>#N/A</v>
          </cell>
        </row>
        <row r="42">
          <cell r="A42">
            <v>34</v>
          </cell>
          <cell r="G42" t="e">
            <v>#N/A</v>
          </cell>
        </row>
        <row r="43">
          <cell r="A43">
            <v>35</v>
          </cell>
          <cell r="G43" t="e">
            <v>#N/A</v>
          </cell>
        </row>
        <row r="44">
          <cell r="A44">
            <v>36</v>
          </cell>
          <cell r="G44"/>
        </row>
        <row r="45">
          <cell r="A45">
            <v>37</v>
          </cell>
          <cell r="G45"/>
        </row>
        <row r="46">
          <cell r="A46">
            <v>38</v>
          </cell>
          <cell r="G46"/>
        </row>
        <row r="47">
          <cell r="A47">
            <v>39</v>
          </cell>
          <cell r="G47"/>
        </row>
        <row r="48">
          <cell r="A48">
            <v>40</v>
          </cell>
          <cell r="G48"/>
        </row>
        <row r="49">
          <cell r="A49">
            <v>41</v>
          </cell>
          <cell r="G49"/>
        </row>
        <row r="50">
          <cell r="A50">
            <v>42</v>
          </cell>
          <cell r="G50"/>
        </row>
        <row r="51">
          <cell r="A51">
            <v>43</v>
          </cell>
          <cell r="G51"/>
        </row>
        <row r="52">
          <cell r="A52">
            <v>44</v>
          </cell>
          <cell r="G52"/>
        </row>
        <row r="53">
          <cell r="A53">
            <v>45</v>
          </cell>
          <cell r="G53"/>
        </row>
        <row r="54">
          <cell r="A54">
            <v>46</v>
          </cell>
          <cell r="G54"/>
        </row>
        <row r="55">
          <cell r="A55">
            <v>47</v>
          </cell>
          <cell r="G55"/>
        </row>
        <row r="56">
          <cell r="A56">
            <v>48</v>
          </cell>
          <cell r="G56"/>
        </row>
        <row r="57">
          <cell r="A57">
            <v>49</v>
          </cell>
          <cell r="G57"/>
        </row>
        <row r="58">
          <cell r="A58">
            <v>50</v>
          </cell>
          <cell r="G58"/>
        </row>
        <row r="59">
          <cell r="A59"/>
        </row>
        <row r="60">
          <cell r="A60"/>
        </row>
      </sheetData>
      <sheetData sheetId="104">
        <row r="1">
          <cell r="A1" t="str">
            <v>VI VALIDA DEPARTAMENTAL</v>
          </cell>
          <cell r="F1"/>
        </row>
        <row r="2">
          <cell r="A2" t="str">
            <v>TEMPORADA 2022 - 2023</v>
          </cell>
          <cell r="F2"/>
        </row>
        <row r="3">
          <cell r="A3" t="str">
            <v>CUCUTA - NORTE DE SANTANDER</v>
          </cell>
          <cell r="F3"/>
        </row>
        <row r="4">
          <cell r="A4" t="str">
            <v>ABRIL 22 AL 23 DE 2023</v>
          </cell>
          <cell r="F4"/>
        </row>
        <row r="5">
          <cell r="A5"/>
          <cell r="F5"/>
        </row>
        <row r="6">
          <cell r="A6" t="str">
            <v>UNICA VARONES</v>
          </cell>
          <cell r="F6"/>
        </row>
        <row r="7">
          <cell r="A7" t="str">
            <v>200 METROS MCM</v>
          </cell>
          <cell r="F7"/>
        </row>
        <row r="8">
          <cell r="A8" t="str">
            <v>POS</v>
          </cell>
          <cell r="F8" t="str">
            <v>NOMBRE</v>
          </cell>
        </row>
        <row r="9">
          <cell r="A9">
            <v>1</v>
          </cell>
          <cell r="F9" t="str">
            <v>KEINER RAFAEL COSTA ARDILA</v>
          </cell>
        </row>
        <row r="10">
          <cell r="A10">
            <v>2</v>
          </cell>
          <cell r="F10" t="str">
            <v>JUAN JOSE GAMBOA RIVERA</v>
          </cell>
        </row>
        <row r="11">
          <cell r="A11">
            <v>3</v>
          </cell>
          <cell r="F11" t="str">
            <v>ANGEL JAVIER BOHORQUEZ RUEDA</v>
          </cell>
        </row>
        <row r="12">
          <cell r="A12">
            <v>4</v>
          </cell>
          <cell r="F12" t="str">
            <v>JEISON MANUEL MANCHEGO TELLEZ</v>
          </cell>
        </row>
        <row r="13">
          <cell r="A13">
            <v>5</v>
          </cell>
          <cell r="F13" t="str">
            <v>DUBIN ROBERTO ALFONSO HERNANDEZ</v>
          </cell>
        </row>
        <row r="14">
          <cell r="A14">
            <v>6</v>
          </cell>
          <cell r="F14" t="str">
            <v>LUIS RAFAEL SALAS GARCES</v>
          </cell>
        </row>
        <row r="15">
          <cell r="A15">
            <v>7</v>
          </cell>
          <cell r="F15" t="str">
            <v>JHAN CARLOS CARLOS CARRILLO</v>
          </cell>
        </row>
        <row r="16">
          <cell r="A16">
            <v>8</v>
          </cell>
          <cell r="F16" t="str">
            <v>JUAN CAMILO RIVEROS RIOS</v>
          </cell>
        </row>
        <row r="17">
          <cell r="A17">
            <v>9</v>
          </cell>
          <cell r="F17" t="str">
            <v>JUAN DAVID CARDENAS PACHON</v>
          </cell>
        </row>
        <row r="18">
          <cell r="A18">
            <v>10</v>
          </cell>
          <cell r="F18" t="str">
            <v>JUAN DIEGO CARDOZO GARCIA</v>
          </cell>
        </row>
        <row r="19">
          <cell r="A19">
            <v>11</v>
          </cell>
          <cell r="F19" t="str">
            <v>KEVIN SANTIAGO BELTRAN</v>
          </cell>
        </row>
        <row r="20">
          <cell r="A20">
            <v>12</v>
          </cell>
          <cell r="F20" t="str">
            <v>JEANCARLOS RAMONES</v>
          </cell>
        </row>
        <row r="21">
          <cell r="A21">
            <v>13</v>
          </cell>
          <cell r="F21" t="e">
            <v>#N/A</v>
          </cell>
        </row>
        <row r="22">
          <cell r="A22">
            <v>14</v>
          </cell>
          <cell r="F22" t="e">
            <v>#N/A</v>
          </cell>
        </row>
        <row r="23">
          <cell r="A23">
            <v>15</v>
          </cell>
          <cell r="F23" t="e">
            <v>#N/A</v>
          </cell>
        </row>
        <row r="24">
          <cell r="A24">
            <v>16</v>
          </cell>
          <cell r="F24" t="e">
            <v>#N/A</v>
          </cell>
        </row>
        <row r="25">
          <cell r="A25">
            <v>17</v>
          </cell>
          <cell r="F25" t="e">
            <v>#N/A</v>
          </cell>
        </row>
        <row r="26">
          <cell r="A26">
            <v>18</v>
          </cell>
          <cell r="F26" t="e">
            <v>#N/A</v>
          </cell>
        </row>
        <row r="27">
          <cell r="A27">
            <v>19</v>
          </cell>
          <cell r="F27" t="e">
            <v>#N/A</v>
          </cell>
        </row>
        <row r="28">
          <cell r="A28">
            <v>20</v>
          </cell>
          <cell r="F28" t="e">
            <v>#N/A</v>
          </cell>
        </row>
        <row r="29">
          <cell r="A29">
            <v>21</v>
          </cell>
          <cell r="F29" t="e">
            <v>#N/A</v>
          </cell>
        </row>
        <row r="30">
          <cell r="A30">
            <v>22</v>
          </cell>
          <cell r="F30" t="e">
            <v>#N/A</v>
          </cell>
        </row>
        <row r="31">
          <cell r="A31">
            <v>23</v>
          </cell>
          <cell r="F31" t="e">
            <v>#N/A</v>
          </cell>
        </row>
        <row r="32">
          <cell r="A32">
            <v>24</v>
          </cell>
          <cell r="F32" t="e">
            <v>#N/A</v>
          </cell>
        </row>
        <row r="33">
          <cell r="A33">
            <v>25</v>
          </cell>
          <cell r="F33" t="e">
            <v>#N/A</v>
          </cell>
        </row>
        <row r="34">
          <cell r="A34">
            <v>26</v>
          </cell>
          <cell r="F34" t="e">
            <v>#N/A</v>
          </cell>
        </row>
        <row r="35">
          <cell r="A35">
            <v>27</v>
          </cell>
          <cell r="F35" t="e">
            <v>#N/A</v>
          </cell>
        </row>
        <row r="36">
          <cell r="A36">
            <v>28</v>
          </cell>
          <cell r="F36" t="e">
            <v>#N/A</v>
          </cell>
        </row>
        <row r="37">
          <cell r="A37">
            <v>29</v>
          </cell>
          <cell r="F37" t="e">
            <v>#N/A</v>
          </cell>
        </row>
        <row r="38">
          <cell r="A38">
            <v>30</v>
          </cell>
          <cell r="F38" t="e">
            <v>#N/A</v>
          </cell>
        </row>
        <row r="39">
          <cell r="A39">
            <v>31</v>
          </cell>
          <cell r="F39" t="e">
            <v>#N/A</v>
          </cell>
        </row>
        <row r="40">
          <cell r="A40">
            <v>32</v>
          </cell>
          <cell r="F40" t="e">
            <v>#N/A</v>
          </cell>
        </row>
        <row r="41">
          <cell r="A41">
            <v>33</v>
          </cell>
          <cell r="F41" t="e">
            <v>#N/A</v>
          </cell>
        </row>
        <row r="42">
          <cell r="A42">
            <v>34</v>
          </cell>
          <cell r="F42" t="e">
            <v>#N/A</v>
          </cell>
        </row>
        <row r="43">
          <cell r="A43">
            <v>35</v>
          </cell>
          <cell r="F43" t="e">
            <v>#N/A</v>
          </cell>
        </row>
        <row r="44">
          <cell r="A44">
            <v>36</v>
          </cell>
          <cell r="F44" t="e">
            <v>#N/A</v>
          </cell>
        </row>
        <row r="45">
          <cell r="A45">
            <v>37</v>
          </cell>
          <cell r="F45" t="e">
            <v>#N/A</v>
          </cell>
        </row>
        <row r="46">
          <cell r="A46">
            <v>38</v>
          </cell>
          <cell r="F46" t="e">
            <v>#N/A</v>
          </cell>
        </row>
        <row r="47">
          <cell r="A47">
            <v>39</v>
          </cell>
          <cell r="F47" t="e">
            <v>#N/A</v>
          </cell>
        </row>
        <row r="48">
          <cell r="A48">
            <v>40</v>
          </cell>
          <cell r="F48" t="e">
            <v>#N/A</v>
          </cell>
        </row>
        <row r="49">
          <cell r="A49">
            <v>41</v>
          </cell>
          <cell r="F49" t="e">
            <v>#N/A</v>
          </cell>
        </row>
        <row r="50">
          <cell r="A50">
            <v>42</v>
          </cell>
          <cell r="F50" t="e">
            <v>#N/A</v>
          </cell>
        </row>
        <row r="51">
          <cell r="A51">
            <v>43</v>
          </cell>
          <cell r="F51" t="e">
            <v>#N/A</v>
          </cell>
        </row>
        <row r="52">
          <cell r="A52">
            <v>44</v>
          </cell>
          <cell r="F52" t="e">
            <v>#N/A</v>
          </cell>
        </row>
        <row r="53">
          <cell r="A53">
            <v>45</v>
          </cell>
          <cell r="F53" t="e">
            <v>#N/A</v>
          </cell>
        </row>
        <row r="54">
          <cell r="A54">
            <v>46</v>
          </cell>
          <cell r="F54" t="e">
            <v>#N/A</v>
          </cell>
        </row>
        <row r="55">
          <cell r="A55">
            <v>47</v>
          </cell>
          <cell r="F55" t="e">
            <v>#N/A</v>
          </cell>
        </row>
        <row r="56">
          <cell r="A56">
            <v>48</v>
          </cell>
          <cell r="F56" t="e">
            <v>#N/A</v>
          </cell>
        </row>
        <row r="57">
          <cell r="A57">
            <v>49</v>
          </cell>
          <cell r="F57" t="e">
            <v>#N/A</v>
          </cell>
        </row>
        <row r="58">
          <cell r="A58">
            <v>50</v>
          </cell>
          <cell r="F58" t="e">
            <v>#N/A</v>
          </cell>
        </row>
        <row r="59">
          <cell r="A59"/>
        </row>
        <row r="60">
          <cell r="A60"/>
        </row>
      </sheetData>
      <sheetData sheetId="105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UNICA DAMAS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NAGGE ANDREINA CARRERO</v>
          </cell>
        </row>
        <row r="10">
          <cell r="A10">
            <v>2</v>
          </cell>
          <cell r="D10" t="str">
            <v>KAROL MARIANA VACCA RUBIO</v>
          </cell>
        </row>
        <row r="11">
          <cell r="A11">
            <v>3</v>
          </cell>
          <cell r="D11" t="str">
            <v>ANGELY YUREIDY PEREZ GALLEGO</v>
          </cell>
        </row>
        <row r="12">
          <cell r="A12">
            <v>4</v>
          </cell>
          <cell r="D12" t="str">
            <v>ANGIE PAOLA GONZALEZ ARENAS</v>
          </cell>
        </row>
        <row r="13">
          <cell r="A13">
            <v>5</v>
          </cell>
          <cell r="D13" t="str">
            <v xml:space="preserve">KARLA LILIANA RANGEL JAUREGUI </v>
          </cell>
        </row>
        <row r="14">
          <cell r="A14">
            <v>6</v>
          </cell>
          <cell r="D14" t="str">
            <v>AIXA VALENTINA CHECA RAMIREZ</v>
          </cell>
        </row>
        <row r="15">
          <cell r="A15">
            <v>7</v>
          </cell>
          <cell r="D15" t="str">
            <v>LINDYS MILETH LIZCANO CAMACHO</v>
          </cell>
        </row>
        <row r="16">
          <cell r="A16">
            <v>8</v>
          </cell>
          <cell r="D16" t="str">
            <v>HEYLIN JASCIANA TRUYOL MENDEZ</v>
          </cell>
        </row>
        <row r="17">
          <cell r="A17">
            <v>9</v>
          </cell>
          <cell r="D17" t="str">
            <v>YOBANA YEMIRETH  PEÑARANDA ROZO</v>
          </cell>
        </row>
        <row r="18">
          <cell r="A18">
            <v>10</v>
          </cell>
          <cell r="D18" t="str">
            <v>DANNA ISABELLA ZABALA SALAMANCA</v>
          </cell>
        </row>
        <row r="19">
          <cell r="A19">
            <v>11</v>
          </cell>
          <cell r="D19" t="str">
            <v>SARAH NELYRETH PATIÑO AREVALO</v>
          </cell>
        </row>
        <row r="20">
          <cell r="A20">
            <v>12</v>
          </cell>
          <cell r="D20" t="str">
            <v>MARIA JOSE APONTE PANTOJA</v>
          </cell>
        </row>
        <row r="21">
          <cell r="A21">
            <v>13</v>
          </cell>
          <cell r="D21" t="str">
            <v>RUTH ABIGAIL FLOREZ HINESTROZA</v>
          </cell>
        </row>
        <row r="22">
          <cell r="A22">
            <v>14</v>
          </cell>
          <cell r="D22" t="str">
            <v>ZULENY RODRIGUEZ RODRIGUEZ</v>
          </cell>
        </row>
        <row r="23">
          <cell r="A23">
            <v>15</v>
          </cell>
          <cell r="D23" t="str">
            <v>SANDY RENZA SUAREZ</v>
          </cell>
        </row>
        <row r="24">
          <cell r="A24">
            <v>16</v>
          </cell>
          <cell r="D24" t="str">
            <v>ANGELA YULIETH ROJAS CARVAJAL</v>
          </cell>
        </row>
        <row r="25">
          <cell r="A25">
            <v>17</v>
          </cell>
          <cell r="D25" t="str">
            <v>MARIA FERNANDA OTERO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6">
        <row r="1">
          <cell r="A1" t="str">
            <v>VI VALIDA DEPARTAMENTAL</v>
          </cell>
          <cell r="D1"/>
        </row>
        <row r="2">
          <cell r="A2" t="str">
            <v>TEMPORADA 2022 - 2023</v>
          </cell>
          <cell r="D2"/>
        </row>
        <row r="3">
          <cell r="A3" t="str">
            <v>CUCUTA - NORTE DE SANTANDER</v>
          </cell>
          <cell r="D3"/>
        </row>
        <row r="4">
          <cell r="A4" t="str">
            <v>ABRIL 22 AL 23 DE 2023</v>
          </cell>
          <cell r="D4"/>
        </row>
        <row r="5">
          <cell r="A5"/>
          <cell r="D5"/>
        </row>
        <row r="6">
          <cell r="A6" t="str">
            <v>UNICA VARONES</v>
          </cell>
          <cell r="D6"/>
        </row>
        <row r="7">
          <cell r="A7" t="str">
            <v>PUNTOS + ELIMINACION</v>
          </cell>
          <cell r="D7"/>
        </row>
        <row r="8">
          <cell r="A8" t="str">
            <v>POS</v>
          </cell>
          <cell r="D8" t="str">
            <v>NOMBRE</v>
          </cell>
        </row>
        <row r="9">
          <cell r="A9">
            <v>1</v>
          </cell>
          <cell r="D9" t="str">
            <v>LUIS RAFAEL SALAS GARCES</v>
          </cell>
        </row>
        <row r="10">
          <cell r="A10">
            <v>2</v>
          </cell>
          <cell r="D10" t="str">
            <v>JEISON MANUEL MANCHEGO TELLEZ</v>
          </cell>
        </row>
        <row r="11">
          <cell r="A11">
            <v>3</v>
          </cell>
          <cell r="D11" t="str">
            <v>JORDYS JEFREY CACERES ESCOBAR</v>
          </cell>
        </row>
        <row r="12">
          <cell r="A12">
            <v>4</v>
          </cell>
          <cell r="D12" t="str">
            <v>WINSTON TARICK TORRES GARCIA</v>
          </cell>
        </row>
        <row r="13">
          <cell r="A13">
            <v>5</v>
          </cell>
          <cell r="D13" t="str">
            <v>KEVIN SNEIDER VILLAMIZAR RODRIGUEZ</v>
          </cell>
        </row>
        <row r="14">
          <cell r="A14">
            <v>6</v>
          </cell>
          <cell r="D14" t="str">
            <v>DUBIN ROBERTO ALFONSO HERNANDEZ</v>
          </cell>
        </row>
        <row r="15">
          <cell r="A15">
            <v>7</v>
          </cell>
          <cell r="D15" t="str">
            <v>JUAN CAMILO RIVEROS RIOS</v>
          </cell>
        </row>
        <row r="16">
          <cell r="A16">
            <v>8</v>
          </cell>
          <cell r="D16" t="str">
            <v>JEANCARLOS RAMONES</v>
          </cell>
        </row>
        <row r="17">
          <cell r="A17">
            <v>9</v>
          </cell>
          <cell r="D17" t="str">
            <v>JUAN DIEGO CARDOZO GARCIA</v>
          </cell>
        </row>
        <row r="18">
          <cell r="A18">
            <v>10</v>
          </cell>
          <cell r="D18" t="str">
            <v>KEVIN SANTIAGO BELTRAN</v>
          </cell>
        </row>
        <row r="19">
          <cell r="A19">
            <v>11</v>
          </cell>
          <cell r="D19" t="str">
            <v>JUAN DAVID CARDENAS PACHON</v>
          </cell>
        </row>
        <row r="20">
          <cell r="A20">
            <v>12</v>
          </cell>
          <cell r="D20" t="str">
            <v>JUAN ESTEBAN RODRIGUEZ MARTINEZ</v>
          </cell>
        </row>
        <row r="21">
          <cell r="A21">
            <v>13</v>
          </cell>
          <cell r="D21" t="e">
            <v>#N/A</v>
          </cell>
        </row>
        <row r="22">
          <cell r="A22">
            <v>14</v>
          </cell>
          <cell r="D22" t="e">
            <v>#N/A</v>
          </cell>
        </row>
        <row r="23">
          <cell r="A23">
            <v>15</v>
          </cell>
          <cell r="D23" t="e">
            <v>#N/A</v>
          </cell>
        </row>
        <row r="24">
          <cell r="A24">
            <v>16</v>
          </cell>
          <cell r="D24" t="e">
            <v>#N/A</v>
          </cell>
        </row>
        <row r="25">
          <cell r="A25">
            <v>17</v>
          </cell>
          <cell r="D25" t="e">
            <v>#N/A</v>
          </cell>
        </row>
        <row r="26">
          <cell r="A26">
            <v>18</v>
          </cell>
          <cell r="D26" t="e">
            <v>#N/A</v>
          </cell>
        </row>
        <row r="27">
          <cell r="A27">
            <v>19</v>
          </cell>
          <cell r="D27" t="e">
            <v>#N/A</v>
          </cell>
        </row>
        <row r="28">
          <cell r="A28">
            <v>20</v>
          </cell>
          <cell r="D28" t="e">
            <v>#N/A</v>
          </cell>
        </row>
        <row r="29">
          <cell r="A29">
            <v>21</v>
          </cell>
          <cell r="D29" t="e">
            <v>#N/A</v>
          </cell>
        </row>
        <row r="30">
          <cell r="A30">
            <v>22</v>
          </cell>
          <cell r="D30" t="e">
            <v>#N/A</v>
          </cell>
        </row>
        <row r="31">
          <cell r="A31">
            <v>23</v>
          </cell>
          <cell r="D31" t="e">
            <v>#N/A</v>
          </cell>
        </row>
        <row r="32">
          <cell r="A32">
            <v>24</v>
          </cell>
          <cell r="D32" t="e">
            <v>#N/A</v>
          </cell>
        </row>
        <row r="33">
          <cell r="A33">
            <v>25</v>
          </cell>
          <cell r="D33" t="e">
            <v>#N/A</v>
          </cell>
        </row>
        <row r="34">
          <cell r="A34">
            <v>26</v>
          </cell>
          <cell r="D34" t="e">
            <v>#N/A</v>
          </cell>
        </row>
        <row r="35">
          <cell r="A35">
            <v>27</v>
          </cell>
          <cell r="D35" t="e">
            <v>#N/A</v>
          </cell>
        </row>
        <row r="36">
          <cell r="A36">
            <v>28</v>
          </cell>
          <cell r="D36" t="e">
            <v>#N/A</v>
          </cell>
        </row>
        <row r="37">
          <cell r="A37">
            <v>29</v>
          </cell>
          <cell r="D37" t="e">
            <v>#N/A</v>
          </cell>
        </row>
        <row r="38">
          <cell r="A38">
            <v>30</v>
          </cell>
          <cell r="D38" t="e">
            <v>#N/A</v>
          </cell>
        </row>
        <row r="39">
          <cell r="A39">
            <v>31</v>
          </cell>
          <cell r="D39" t="e">
            <v>#N/A</v>
          </cell>
        </row>
        <row r="40">
          <cell r="A40">
            <v>32</v>
          </cell>
          <cell r="D40" t="e">
            <v>#N/A</v>
          </cell>
        </row>
        <row r="41">
          <cell r="A41">
            <v>33</v>
          </cell>
          <cell r="D41" t="e">
            <v>#N/A</v>
          </cell>
        </row>
        <row r="42">
          <cell r="A42">
            <v>34</v>
          </cell>
          <cell r="D42" t="e">
            <v>#N/A</v>
          </cell>
        </row>
        <row r="43">
          <cell r="A43">
            <v>35</v>
          </cell>
          <cell r="D43" t="e">
            <v>#N/A</v>
          </cell>
        </row>
        <row r="44">
          <cell r="A44">
            <v>36</v>
          </cell>
          <cell r="D44" t="e">
            <v>#N/A</v>
          </cell>
        </row>
        <row r="45">
          <cell r="A45">
            <v>37</v>
          </cell>
          <cell r="D45" t="e">
            <v>#N/A</v>
          </cell>
        </row>
        <row r="46">
          <cell r="A46">
            <v>38</v>
          </cell>
          <cell r="D46" t="e">
            <v>#N/A</v>
          </cell>
        </row>
        <row r="47">
          <cell r="A47">
            <v>39</v>
          </cell>
          <cell r="D47" t="e">
            <v>#N/A</v>
          </cell>
        </row>
        <row r="48">
          <cell r="A48">
            <v>40</v>
          </cell>
          <cell r="D48" t="e">
            <v>#N/A</v>
          </cell>
        </row>
        <row r="49">
          <cell r="A49">
            <v>41</v>
          </cell>
          <cell r="D49" t="e">
            <v>#N/A</v>
          </cell>
        </row>
        <row r="50">
          <cell r="A50">
            <v>42</v>
          </cell>
          <cell r="D50" t="e">
            <v>#N/A</v>
          </cell>
        </row>
        <row r="51">
          <cell r="A51">
            <v>43</v>
          </cell>
          <cell r="D51" t="e">
            <v>#N/A</v>
          </cell>
        </row>
        <row r="52">
          <cell r="A52">
            <v>44</v>
          </cell>
          <cell r="D52" t="e">
            <v>#N/A</v>
          </cell>
        </row>
        <row r="53">
          <cell r="A53">
            <v>45</v>
          </cell>
          <cell r="D53" t="e">
            <v>#N/A</v>
          </cell>
        </row>
        <row r="54">
          <cell r="A54">
            <v>46</v>
          </cell>
          <cell r="D54" t="e">
            <v>#N/A</v>
          </cell>
        </row>
        <row r="55">
          <cell r="A55">
            <v>47</v>
          </cell>
          <cell r="D55" t="e">
            <v>#N/A</v>
          </cell>
        </row>
        <row r="56">
          <cell r="A56">
            <v>48</v>
          </cell>
          <cell r="D56" t="e">
            <v>#N/A</v>
          </cell>
        </row>
        <row r="57">
          <cell r="A57">
            <v>49</v>
          </cell>
          <cell r="D57" t="e">
            <v>#N/A</v>
          </cell>
        </row>
        <row r="58">
          <cell r="A58">
            <v>50</v>
          </cell>
          <cell r="D58" t="e">
            <v>#N/A</v>
          </cell>
        </row>
        <row r="59">
          <cell r="A59"/>
        </row>
        <row r="60">
          <cell r="A60"/>
        </row>
      </sheetData>
      <sheetData sheetId="107"/>
      <sheetData sheetId="108"/>
      <sheetData sheetId="109"/>
      <sheetData sheetId="110"/>
      <sheetData sheetId="111"/>
      <sheetData sheetId="112"/>
      <sheetData sheetId="113">
        <row r="1">
          <cell r="A1" t="str">
            <v>VI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ABRIL 22 AL 23 DE 2023</v>
          </cell>
          <cell r="B4"/>
        </row>
        <row r="5">
          <cell r="A5"/>
          <cell r="B5"/>
        </row>
        <row r="6">
          <cell r="A6" t="str">
            <v>UNICA</v>
          </cell>
          <cell r="B6"/>
        </row>
        <row r="7">
          <cell r="A7" t="str">
            <v>CLASIFICACION GENERAL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SKATE ELITE</v>
          </cell>
        </row>
        <row r="10">
          <cell r="A10">
            <v>2</v>
          </cell>
          <cell r="B10" t="str">
            <v>NORTH SKATE</v>
          </cell>
        </row>
        <row r="11">
          <cell r="A11">
            <v>3</v>
          </cell>
          <cell r="B11" t="str">
            <v>ESTRELLAS EN LINEA</v>
          </cell>
        </row>
        <row r="12">
          <cell r="A12">
            <v>4</v>
          </cell>
          <cell r="B12" t="str">
            <v>REAL JUEGO LIMPIO</v>
          </cell>
        </row>
        <row r="13">
          <cell r="A13">
            <v>5</v>
          </cell>
          <cell r="B13" t="str">
            <v>FLASH STAR</v>
          </cell>
        </row>
        <row r="14">
          <cell r="A14">
            <v>6</v>
          </cell>
          <cell r="B14" t="str">
            <v>TIGRES EN LINEA</v>
          </cell>
        </row>
        <row r="15">
          <cell r="A15">
            <v>7</v>
          </cell>
          <cell r="B15" t="str">
            <v>MAYE SKATE</v>
          </cell>
        </row>
        <row r="16">
          <cell r="A16">
            <v>8</v>
          </cell>
          <cell r="B16" t="str">
            <v>PUMAS SOBRE RUEDAS</v>
          </cell>
        </row>
        <row r="17">
          <cell r="A17">
            <v>9</v>
          </cell>
          <cell r="B17" t="str">
            <v>NORTE PATIN</v>
          </cell>
        </row>
        <row r="18">
          <cell r="A18">
            <v>10</v>
          </cell>
          <cell r="B18" t="str">
            <v>OCAÑA SOBRE RUEDAS</v>
          </cell>
        </row>
        <row r="19">
          <cell r="A19">
            <v>11</v>
          </cell>
          <cell r="B19" t="str">
            <v>CORRECAMINOS EN ACCION</v>
          </cell>
        </row>
        <row r="20">
          <cell r="A20">
            <v>12</v>
          </cell>
          <cell r="B20" t="str">
            <v>WILD SKATE</v>
          </cell>
        </row>
        <row r="21">
          <cell r="A21">
            <v>13</v>
          </cell>
          <cell r="B21" t="str">
            <v>ROLLER ATALAYA</v>
          </cell>
        </row>
        <row r="22">
          <cell r="A22">
            <v>14</v>
          </cell>
          <cell r="B22" t="str">
            <v>SKATE SPEED</v>
          </cell>
        </row>
        <row r="23">
          <cell r="A23">
            <v>15</v>
          </cell>
          <cell r="B23" t="str">
            <v>PANDA</v>
          </cell>
        </row>
        <row r="24">
          <cell r="A24">
            <v>16</v>
          </cell>
          <cell r="B24" t="str">
            <v>COMFANORTE</v>
          </cell>
        </row>
        <row r="25">
          <cell r="A25">
            <v>17</v>
          </cell>
          <cell r="B25" t="str">
            <v>ICPT BARINAS</v>
          </cell>
        </row>
        <row r="26">
          <cell r="A26">
            <v>18</v>
          </cell>
          <cell r="B26" t="str">
            <v>LOS TITANES</v>
          </cell>
        </row>
        <row r="27">
          <cell r="A27">
            <v>19</v>
          </cell>
          <cell r="B27" t="str">
            <v>RAPIDOS Y FURIOSOS</v>
          </cell>
        </row>
        <row r="28">
          <cell r="A28">
            <v>20</v>
          </cell>
          <cell r="B28" t="str">
            <v>RUEDAS DEL NORTE</v>
          </cell>
        </row>
        <row r="29">
          <cell r="A29">
            <v>21</v>
          </cell>
          <cell r="B29" t="str">
            <v>TITANES EN LINEA</v>
          </cell>
        </row>
        <row r="30">
          <cell r="A30">
            <v>22</v>
          </cell>
          <cell r="B30" t="str">
            <v>TITANS SAKTE</v>
          </cell>
        </row>
        <row r="31">
          <cell r="A31">
            <v>23</v>
          </cell>
          <cell r="B31" t="str">
            <v>WINNERS</v>
          </cell>
        </row>
        <row r="32">
          <cell r="A32">
            <v>24</v>
          </cell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  <cell r="B53"/>
        </row>
        <row r="54">
          <cell r="A54"/>
          <cell r="B54"/>
        </row>
        <row r="55">
          <cell r="A55"/>
          <cell r="B55"/>
        </row>
        <row r="56">
          <cell r="A56"/>
          <cell r="B56"/>
        </row>
        <row r="57">
          <cell r="A57"/>
          <cell r="B57"/>
        </row>
        <row r="58">
          <cell r="A58"/>
        </row>
        <row r="59">
          <cell r="A59"/>
        </row>
      </sheetData>
      <sheetData sheetId="114"/>
      <sheetData sheetId="115">
        <row r="1">
          <cell r="A1" t="str">
            <v>VI VALIDA DEPARTAMENTAL</v>
          </cell>
          <cell r="B1"/>
        </row>
        <row r="2">
          <cell r="A2" t="str">
            <v>TEMPORADA 2022 - 2023</v>
          </cell>
          <cell r="B2"/>
        </row>
        <row r="3">
          <cell r="A3" t="str">
            <v>CUCUTA - NORTE DE SANTANDER</v>
          </cell>
          <cell r="B3"/>
        </row>
        <row r="4">
          <cell r="A4" t="str">
            <v>ABRIL 22 AL 23 DE 2023</v>
          </cell>
          <cell r="B4"/>
        </row>
        <row r="5">
          <cell r="A5"/>
          <cell r="B5"/>
        </row>
        <row r="6">
          <cell r="A6" t="str">
            <v>CLASIFICACION GENERAL</v>
          </cell>
          <cell r="B6"/>
        </row>
        <row r="7">
          <cell r="A7" t="str">
            <v>CLUBES</v>
          </cell>
          <cell r="B7"/>
        </row>
        <row r="8">
          <cell r="A8" t="str">
            <v>POS</v>
          </cell>
          <cell r="B8" t="str">
            <v>CLUB</v>
          </cell>
        </row>
        <row r="9">
          <cell r="A9">
            <v>1</v>
          </cell>
          <cell r="B9" t="str">
            <v>ESTRELLAS EN LINEA</v>
          </cell>
        </row>
        <row r="10">
          <cell r="A10">
            <v>2</v>
          </cell>
          <cell r="B10" t="str">
            <v>CORRECAMINOS EN ACCION</v>
          </cell>
        </row>
        <row r="11">
          <cell r="A11">
            <v>3</v>
          </cell>
          <cell r="B11" t="str">
            <v>COMFANORTE</v>
          </cell>
        </row>
        <row r="12">
          <cell r="A12">
            <v>4</v>
          </cell>
          <cell r="B12" t="str">
            <v>REAL JUEGO LIMPIO</v>
          </cell>
        </row>
        <row r="13">
          <cell r="A13">
            <v>5</v>
          </cell>
          <cell r="B13" t="str">
            <v>SKATE SPEED</v>
          </cell>
        </row>
        <row r="14">
          <cell r="A14">
            <v>6</v>
          </cell>
          <cell r="B14" t="str">
            <v>SKATE ELITE</v>
          </cell>
        </row>
        <row r="15">
          <cell r="A15">
            <v>7</v>
          </cell>
          <cell r="B15" t="str">
            <v>WINNERS</v>
          </cell>
        </row>
        <row r="16">
          <cell r="A16">
            <v>8</v>
          </cell>
          <cell r="B16" t="str">
            <v>NORTH SKATE</v>
          </cell>
        </row>
        <row r="17">
          <cell r="A17">
            <v>9</v>
          </cell>
          <cell r="B17" t="str">
            <v>ICPT BARINAS</v>
          </cell>
        </row>
        <row r="18">
          <cell r="A18">
            <v>10</v>
          </cell>
          <cell r="B18" t="str">
            <v>NORTE PATIN</v>
          </cell>
        </row>
        <row r="19">
          <cell r="A19">
            <v>11</v>
          </cell>
          <cell r="B19" t="str">
            <v>TIGRES EN LINEA</v>
          </cell>
        </row>
        <row r="20">
          <cell r="A20">
            <v>12</v>
          </cell>
          <cell r="B20" t="str">
            <v>FLASH STAR</v>
          </cell>
        </row>
        <row r="21">
          <cell r="A21">
            <v>13</v>
          </cell>
          <cell r="B21" t="str">
            <v>ROLLER ATALAYA</v>
          </cell>
        </row>
        <row r="22">
          <cell r="A22">
            <v>14</v>
          </cell>
          <cell r="B22" t="str">
            <v>TITANES EN LINEA</v>
          </cell>
        </row>
        <row r="23">
          <cell r="A23">
            <v>15</v>
          </cell>
          <cell r="B23" t="str">
            <v>WILD SKATE</v>
          </cell>
        </row>
        <row r="24">
          <cell r="A24">
            <v>16</v>
          </cell>
          <cell r="B24" t="str">
            <v>RAPIDOS Y FURIOSOS</v>
          </cell>
        </row>
        <row r="25">
          <cell r="A25">
            <v>17</v>
          </cell>
          <cell r="B25" t="str">
            <v>PANDA</v>
          </cell>
        </row>
        <row r="26">
          <cell r="A26">
            <v>18</v>
          </cell>
          <cell r="B26" t="str">
            <v>RUEDAS DEL NORTE</v>
          </cell>
        </row>
        <row r="27">
          <cell r="A27">
            <v>19</v>
          </cell>
          <cell r="B27" t="str">
            <v>LOS TITANES</v>
          </cell>
        </row>
        <row r="28">
          <cell r="A28">
            <v>20</v>
          </cell>
          <cell r="B28" t="str">
            <v>MAYE SKATE</v>
          </cell>
        </row>
        <row r="29">
          <cell r="A29">
            <v>21</v>
          </cell>
          <cell r="B29" t="str">
            <v>PUMAS SOBRE RUEDAS</v>
          </cell>
        </row>
        <row r="30">
          <cell r="A30">
            <v>22</v>
          </cell>
          <cell r="B30" t="str">
            <v>OCAÑA SOBRE RUEDAS</v>
          </cell>
        </row>
        <row r="31">
          <cell r="A31">
            <v>23</v>
          </cell>
          <cell r="B31" t="str">
            <v>TITANS SAKTE</v>
          </cell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  <row r="36">
          <cell r="A36"/>
          <cell r="B36"/>
        </row>
        <row r="37">
          <cell r="A37"/>
          <cell r="B37"/>
        </row>
        <row r="38">
          <cell r="A38"/>
          <cell r="B38"/>
        </row>
        <row r="39">
          <cell r="A39"/>
          <cell r="B39"/>
        </row>
        <row r="40">
          <cell r="A40"/>
          <cell r="B40"/>
        </row>
        <row r="41">
          <cell r="A41"/>
          <cell r="B41"/>
        </row>
        <row r="42">
          <cell r="A42"/>
          <cell r="B42"/>
        </row>
        <row r="43">
          <cell r="A43"/>
          <cell r="B43"/>
        </row>
        <row r="44">
          <cell r="A44"/>
          <cell r="B44"/>
        </row>
        <row r="45">
          <cell r="A45"/>
          <cell r="B45"/>
        </row>
        <row r="46">
          <cell r="A46"/>
          <cell r="B46"/>
        </row>
        <row r="47">
          <cell r="A47"/>
          <cell r="B47"/>
        </row>
        <row r="48">
          <cell r="A48"/>
          <cell r="B48"/>
        </row>
        <row r="49">
          <cell r="A49"/>
          <cell r="B49"/>
        </row>
        <row r="50">
          <cell r="A50"/>
          <cell r="B50"/>
        </row>
        <row r="51">
          <cell r="A51"/>
          <cell r="B51"/>
        </row>
        <row r="52">
          <cell r="A52"/>
          <cell r="B52"/>
        </row>
        <row r="53">
          <cell r="A53"/>
        </row>
        <row r="54">
          <cell r="A54"/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1-7D"/>
      <sheetName val="P1-7V"/>
      <sheetName val="P1-8D"/>
      <sheetName val="P1-8V"/>
      <sheetName val="P1-9D"/>
      <sheetName val="P1-9V"/>
      <sheetName val="P1-10D"/>
      <sheetName val="P1-10V"/>
      <sheetName val="P2-7D"/>
      <sheetName val="P2-7V"/>
      <sheetName val="P2-8D"/>
      <sheetName val="P2-8V"/>
      <sheetName val="P2-9D"/>
      <sheetName val="P2-9V"/>
      <sheetName val="P2-10D"/>
      <sheetName val="P2-10V"/>
      <sheetName val="P3-7D"/>
      <sheetName val="P3-7V"/>
      <sheetName val="P3-8D"/>
      <sheetName val="P3-8V"/>
      <sheetName val="P3-9D"/>
      <sheetName val="P3-9V"/>
      <sheetName val="P3-10D"/>
      <sheetName val="P3-10V"/>
      <sheetName val="P4-7D"/>
      <sheetName val="P4-7V"/>
      <sheetName val="P4-8D"/>
      <sheetName val="P4-8V"/>
      <sheetName val="P4-9D"/>
      <sheetName val="P4-9V"/>
      <sheetName val="P4-10D"/>
      <sheetName val="P4-10V"/>
      <sheetName val="P5-7D"/>
      <sheetName val="P5-7V"/>
      <sheetName val="P5-8D"/>
      <sheetName val="P5-8V"/>
      <sheetName val="P5-9D"/>
      <sheetName val="P5-9V"/>
      <sheetName val="P5-10D"/>
      <sheetName val="P5-10V"/>
      <sheetName val="7D"/>
      <sheetName val="7V"/>
      <sheetName val="8D"/>
      <sheetName val="8V"/>
      <sheetName val="9D"/>
      <sheetName val="9V"/>
      <sheetName val="10D"/>
      <sheetName val="10V"/>
      <sheetName val="MENORES"/>
      <sheetName val="P1-11D"/>
      <sheetName val="P1-11V"/>
      <sheetName val="P1-12D"/>
      <sheetName val="P1-12V"/>
      <sheetName val="P1-JD"/>
      <sheetName val="P1-JV"/>
      <sheetName val="P2-11D"/>
      <sheetName val="P2-11V"/>
      <sheetName val="P2-12D"/>
      <sheetName val="P2-12V"/>
      <sheetName val="P2-JD"/>
      <sheetName val="P2-JV"/>
      <sheetName val="P3-11D"/>
      <sheetName val="P3-11V"/>
      <sheetName val="P3-12D"/>
      <sheetName val="P3-12V"/>
      <sheetName val="P3-JD"/>
      <sheetName val="P3-JV"/>
      <sheetName val="P4-11D"/>
      <sheetName val="P4-11V"/>
      <sheetName val="P4-12D"/>
      <sheetName val="P4-12V"/>
      <sheetName val="P4-JD"/>
      <sheetName val="P4-JV"/>
      <sheetName val="P5-11D"/>
      <sheetName val="P5-11V"/>
      <sheetName val="P5-12D"/>
      <sheetName val="P5-12V"/>
      <sheetName val="P5-JD"/>
      <sheetName val="P5-JV"/>
      <sheetName val="11D"/>
      <sheetName val="11V"/>
      <sheetName val="12D"/>
      <sheetName val="12V"/>
      <sheetName val="JD"/>
      <sheetName val="JV"/>
      <sheetName val="MENORES2"/>
      <sheetName val="TRANSICION"/>
      <sheetName val="TRANSICION2"/>
      <sheetName val="PJD"/>
      <sheetName val="PJV"/>
      <sheetName val="P1-UD"/>
      <sheetName val="P1-UV"/>
      <sheetName val="P2-UD"/>
      <sheetName val="P2-UV"/>
      <sheetName val="P3-UD"/>
      <sheetName val="P3-UV"/>
      <sheetName val="P4-UD"/>
      <sheetName val="P4-UV"/>
      <sheetName val="P5-UD"/>
      <sheetName val="P5-UV"/>
      <sheetName val="UD"/>
      <sheetName val="UD (V)"/>
      <sheetName val="UD (F)"/>
      <sheetName val="UV"/>
      <sheetName val="UV (V)"/>
      <sheetName val="UV (F)"/>
      <sheetName val="UNICA"/>
      <sheetName val="UNICA2"/>
      <sheetName val="GENERAL"/>
      <sheetName val="GENERAL2"/>
      <sheetName val="P1-11D (2)"/>
      <sheetName val="P1-11V (2)"/>
      <sheetName val="P1-12V (2)"/>
      <sheetName val="P1-12D (2)"/>
      <sheetName val="P1-UD (2)"/>
      <sheetName val="P1-UV (2)"/>
      <sheetName val="P2-11D (2)"/>
      <sheetName val="P2-11V (2)"/>
      <sheetName val="P2-12V (2)"/>
      <sheetName val="P2-12D (2)"/>
      <sheetName val="P2-UD (2)"/>
      <sheetName val="P2-UV (2)"/>
      <sheetName val="P3-11D (2)"/>
      <sheetName val="P3-11V (3)"/>
      <sheetName val="P3-12D (2)"/>
      <sheetName val="P3-12V (2)"/>
      <sheetName val="P3-UD (2)"/>
      <sheetName val="P3-UV (2)"/>
      <sheetName val="P4-11D (2)"/>
      <sheetName val="P4-11V (2)"/>
      <sheetName val="P4-12D (2)"/>
      <sheetName val="P4-12V (2)"/>
      <sheetName val="P4-UD (2)"/>
      <sheetName val="P4-UV (2)"/>
      <sheetName val="P5-11D (2)"/>
      <sheetName val="P5-11V (2)"/>
      <sheetName val="P5-12D (2)"/>
      <sheetName val="P5-12V (2)"/>
      <sheetName val="P5-UD (2)"/>
      <sheetName val="P5-UV (2)"/>
      <sheetName val="11D (2)"/>
      <sheetName val="11V (2)"/>
      <sheetName val="12D (2)"/>
      <sheetName val="12V (2)"/>
      <sheetName val="UD (2)"/>
      <sheetName val="UV (2)"/>
    </sheetNames>
    <sheetDataSet>
      <sheetData sheetId="0"/>
      <sheetData sheetId="1"/>
      <sheetData sheetId="2"/>
      <sheetData sheetId="3"/>
      <sheetData sheetId="4">
        <row r="5">
          <cell r="C5" t="str">
            <v>CAR</v>
          </cell>
          <cell r="E5" t="str">
            <v>HAB</v>
          </cell>
          <cell r="G5" t="str">
            <v>PEL</v>
          </cell>
          <cell r="I5" t="str">
            <v>REM</v>
          </cell>
          <cell r="K5" t="str">
            <v>PTOS</v>
          </cell>
        </row>
        <row r="7">
          <cell r="C7" t="str">
            <v>VAL</v>
          </cell>
          <cell r="E7">
            <v>1000</v>
          </cell>
          <cell r="G7" t="str">
            <v>ELM</v>
          </cell>
          <cell r="I7">
            <v>200</v>
          </cell>
          <cell r="K7" t="str">
            <v>P+E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Inicio (MENORES)"/>
      <sheetName val="Inicio (TRANSICION-UNICA)"/>
      <sheetName val="Inicio (NOVATOS)"/>
      <sheetName val="PRUEBAS"/>
      <sheetName val="TABLA"/>
      <sheetName val="BD"/>
      <sheetName val="P1-7D"/>
      <sheetName val="P1-7V"/>
      <sheetName val="P1-8D"/>
      <sheetName val="P1-8V"/>
      <sheetName val="P1-9D"/>
      <sheetName val="P1-9V"/>
      <sheetName val="P1-10D"/>
      <sheetName val="P1-10V"/>
      <sheetName val="P2-7D"/>
      <sheetName val="P2-7V"/>
      <sheetName val="P2-8D"/>
      <sheetName val="P2-8V"/>
      <sheetName val="P2-9D"/>
      <sheetName val="P2-9V"/>
      <sheetName val="P2-10D"/>
      <sheetName val="P2-10V"/>
      <sheetName val="P3-7D"/>
      <sheetName val="P3-7V"/>
      <sheetName val="P3-8D"/>
      <sheetName val="P3-8V"/>
      <sheetName val="P3-9D"/>
      <sheetName val="P3-9V"/>
      <sheetName val="P3-10D"/>
      <sheetName val="P3-10V"/>
      <sheetName val="P4-7D"/>
      <sheetName val="P4-7V"/>
      <sheetName val="P4-8D"/>
      <sheetName val="P4-8V"/>
      <sheetName val="P4-9D"/>
      <sheetName val="P4-9V"/>
      <sheetName val="P4-10D"/>
      <sheetName val="P4-10V"/>
      <sheetName val="P5-7D"/>
      <sheetName val="P5-7V"/>
      <sheetName val="P5-8D"/>
      <sheetName val="P5-8V"/>
      <sheetName val="P5-9D"/>
      <sheetName val="P5-9V"/>
      <sheetName val="P5-10D"/>
      <sheetName val="P5-10V"/>
      <sheetName val="7D"/>
      <sheetName val="7V"/>
      <sheetName val="8D"/>
      <sheetName val="8V"/>
      <sheetName val="9D"/>
      <sheetName val="9V"/>
      <sheetName val="10D"/>
      <sheetName val="10V"/>
      <sheetName val="MENORES"/>
      <sheetName val="P1-11D"/>
      <sheetName val="P1-11V"/>
      <sheetName val="P1-12D"/>
      <sheetName val="P1-12V"/>
      <sheetName val="P1-JD"/>
      <sheetName val="P1-JV"/>
      <sheetName val="P2-11D"/>
      <sheetName val="P2-11V"/>
      <sheetName val="P2-12D"/>
      <sheetName val="P2-12V"/>
      <sheetName val="P2-JD"/>
      <sheetName val="P2-JV"/>
      <sheetName val="P3-11D"/>
      <sheetName val="P3-11V"/>
      <sheetName val="P3-12D"/>
      <sheetName val="P3-12V"/>
      <sheetName val="P3-JD"/>
      <sheetName val="P3-JV"/>
      <sheetName val="P4-11D"/>
      <sheetName val="P4-11V"/>
      <sheetName val="P4-12D"/>
      <sheetName val="P4-12V"/>
      <sheetName val="P4-JD"/>
      <sheetName val="P4-JV"/>
      <sheetName val="P5-11D"/>
      <sheetName val="P5-11V"/>
      <sheetName val="P5-12D"/>
      <sheetName val="P5-12V"/>
      <sheetName val="P5-JD"/>
      <sheetName val="P5-JV"/>
      <sheetName val="11D"/>
      <sheetName val="11V"/>
      <sheetName val="12D"/>
      <sheetName val="12V"/>
      <sheetName val="JD"/>
      <sheetName val="JV"/>
      <sheetName val="MENORES2"/>
      <sheetName val="TRANSICION"/>
      <sheetName val="TRANSICION2"/>
      <sheetName val="PJD"/>
      <sheetName val="PJV"/>
      <sheetName val="P1-UD"/>
      <sheetName val="P1-UV"/>
      <sheetName val="P2-UD"/>
      <sheetName val="P2-UV"/>
      <sheetName val="P3-UD"/>
      <sheetName val="P3-UV"/>
      <sheetName val="P4-UD"/>
      <sheetName val="P4-UV"/>
      <sheetName val="P5-UD"/>
      <sheetName val="P5-UV"/>
      <sheetName val="UD"/>
      <sheetName val="UD (V)"/>
      <sheetName val="UD (F)"/>
      <sheetName val="UV"/>
      <sheetName val="UV (V)"/>
      <sheetName val="UV (F)"/>
      <sheetName val="UNICA"/>
      <sheetName val="UNICA2"/>
      <sheetName val="GENERAL"/>
      <sheetName val="GENERAL2"/>
      <sheetName val="P1-11D (2)"/>
      <sheetName val="P1-11V (2)"/>
      <sheetName val="P1-12V (2)"/>
      <sheetName val="P1-12D (2)"/>
      <sheetName val="P1-UD (2)"/>
      <sheetName val="P1-UV (2)"/>
      <sheetName val="P2-11D (2)"/>
      <sheetName val="P2-11V (2)"/>
      <sheetName val="P2-12V (2)"/>
      <sheetName val="P2-12D (2)"/>
      <sheetName val="P2-UD (2)"/>
      <sheetName val="P2-UV (2)"/>
      <sheetName val="P3-11D (2)"/>
      <sheetName val="P3-11V (3)"/>
      <sheetName val="P3-12D (2)"/>
      <sheetName val="P3-12V (2)"/>
      <sheetName val="P3-UD (2)"/>
      <sheetName val="P3-UV (2)"/>
      <sheetName val="P4-11D (2)"/>
      <sheetName val="P4-11V (2)"/>
      <sheetName val="P4-12D (2)"/>
      <sheetName val="P4-12V (2)"/>
      <sheetName val="P4-UD (2)"/>
      <sheetName val="P4-UV (2)"/>
      <sheetName val="P5-11D (2)"/>
      <sheetName val="P5-11V (2)"/>
      <sheetName val="P5-12D (2)"/>
      <sheetName val="P5-12V (2)"/>
      <sheetName val="P5-UD (2)"/>
      <sheetName val="P5-UV (2)"/>
      <sheetName val="11D (2)"/>
      <sheetName val="11V (2)"/>
      <sheetName val="12D (2)"/>
      <sheetName val="12V (2)"/>
      <sheetName val="UD (2)"/>
      <sheetName val="UV (2)"/>
    </sheetNames>
    <sheetDataSet>
      <sheetData sheetId="0"/>
      <sheetData sheetId="1"/>
      <sheetData sheetId="2"/>
      <sheetData sheetId="3"/>
      <sheetData sheetId="4">
        <row r="7">
          <cell r="C7" t="str">
            <v>VAL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ED60-D36C-46DF-A49D-C5E416E401F8}">
  <dimension ref="A1:H30"/>
  <sheetViews>
    <sheetView showGridLines="0" showRowColHeaders="0" tabSelected="1" zoomScale="110" zoomScaleNormal="110" zoomScaleSheetLayoutView="100" workbookViewId="0"/>
  </sheetViews>
  <sheetFormatPr baseColWidth="10" defaultColWidth="0" defaultRowHeight="14.4" customHeight="1" zeroHeight="1" x14ac:dyDescent="0.3"/>
  <cols>
    <col min="1" max="8" width="17.77734375" customWidth="1"/>
    <col min="9" max="16384" width="11.5546875" hidden="1"/>
  </cols>
  <sheetData>
    <row r="1" spans="1:8" x14ac:dyDescent="0.3">
      <c r="A1" s="10"/>
      <c r="B1" s="10"/>
      <c r="C1" s="10"/>
      <c r="D1" s="11" t="s">
        <v>25</v>
      </c>
      <c r="E1" s="11"/>
      <c r="F1" s="11"/>
      <c r="G1" s="11"/>
      <c r="H1" s="11"/>
    </row>
    <row r="2" spans="1:8" x14ac:dyDescent="0.3">
      <c r="A2" s="10"/>
      <c r="B2" s="10"/>
      <c r="C2" s="10"/>
      <c r="D2" s="11"/>
      <c r="E2" s="11"/>
      <c r="F2" s="11"/>
      <c r="G2" s="11"/>
      <c r="H2" s="11"/>
    </row>
    <row r="3" spans="1:8" x14ac:dyDescent="0.3">
      <c r="A3" s="10"/>
      <c r="B3" s="10"/>
      <c r="C3" s="10"/>
      <c r="D3" s="11"/>
      <c r="E3" s="11"/>
      <c r="F3" s="11"/>
      <c r="G3" s="11"/>
      <c r="H3" s="11"/>
    </row>
    <row r="4" spans="1:8" ht="19.2" customHeight="1" x14ac:dyDescent="0.3">
      <c r="A4" s="10"/>
      <c r="B4" s="10"/>
      <c r="C4" s="10"/>
      <c r="D4" s="12" t="s">
        <v>26</v>
      </c>
      <c r="E4" s="12"/>
      <c r="F4" s="12"/>
      <c r="G4" s="12"/>
      <c r="H4" s="12"/>
    </row>
    <row r="5" spans="1:8" x14ac:dyDescent="0.3">
      <c r="A5" s="10"/>
      <c r="B5" s="10"/>
      <c r="C5" s="10"/>
      <c r="D5" s="10"/>
      <c r="E5" s="10"/>
      <c r="F5" s="10"/>
      <c r="G5" s="10"/>
      <c r="H5" s="10"/>
    </row>
    <row r="6" spans="1:8" x14ac:dyDescent="0.3">
      <c r="A6" s="10"/>
      <c r="B6" s="10"/>
      <c r="C6" s="10"/>
      <c r="D6" s="10"/>
      <c r="E6" s="10"/>
      <c r="F6" s="10"/>
      <c r="G6" s="10"/>
      <c r="H6" s="10"/>
    </row>
    <row r="7" spans="1:8" x14ac:dyDescent="0.3">
      <c r="A7" s="10"/>
      <c r="B7" s="10"/>
      <c r="C7" s="10"/>
      <c r="D7" s="10"/>
      <c r="E7" s="10"/>
      <c r="F7" s="10"/>
      <c r="G7" s="10"/>
      <c r="H7" s="10"/>
    </row>
    <row r="8" spans="1:8" x14ac:dyDescent="0.3">
      <c r="A8" s="10"/>
      <c r="B8" s="10"/>
      <c r="C8" s="10"/>
      <c r="D8" s="10"/>
      <c r="E8" s="10"/>
      <c r="F8" s="10"/>
      <c r="G8" s="10"/>
      <c r="H8" s="10"/>
    </row>
    <row r="9" spans="1:8" x14ac:dyDescent="0.3">
      <c r="A9" s="10"/>
      <c r="B9" s="10"/>
      <c r="C9" s="10"/>
      <c r="D9" s="10"/>
      <c r="E9" s="10"/>
      <c r="F9" s="10"/>
      <c r="G9" s="10"/>
      <c r="H9" s="10"/>
    </row>
    <row r="10" spans="1:8" x14ac:dyDescent="0.3">
      <c r="A10" s="10"/>
      <c r="B10" s="10"/>
      <c r="C10" s="10"/>
      <c r="D10" s="10"/>
      <c r="E10" s="10"/>
      <c r="F10" s="10"/>
      <c r="G10" s="10"/>
      <c r="H10" s="10"/>
    </row>
    <row r="11" spans="1:8" x14ac:dyDescent="0.3">
      <c r="A11" s="10"/>
      <c r="B11" s="10"/>
      <c r="C11" s="10"/>
      <c r="D11" s="10"/>
      <c r="E11" s="10"/>
      <c r="F11" s="10"/>
      <c r="G11" s="10"/>
      <c r="H11" s="10"/>
    </row>
    <row r="12" spans="1:8" x14ac:dyDescent="0.3">
      <c r="A12" s="10"/>
      <c r="B12" s="10"/>
      <c r="C12" s="10"/>
      <c r="D12" s="10"/>
      <c r="E12" s="10"/>
      <c r="F12" s="10"/>
      <c r="G12" s="10"/>
      <c r="H12" s="10"/>
    </row>
    <row r="13" spans="1:8" x14ac:dyDescent="0.3">
      <c r="A13" s="10"/>
      <c r="B13" s="10"/>
      <c r="C13" s="10"/>
      <c r="D13" s="10"/>
      <c r="E13" s="10"/>
      <c r="F13" s="10"/>
      <c r="G13" s="10"/>
      <c r="H13" s="10"/>
    </row>
    <row r="14" spans="1:8" x14ac:dyDescent="0.3">
      <c r="A14" s="10"/>
      <c r="B14" s="10"/>
      <c r="C14" s="10"/>
      <c r="D14" s="10"/>
      <c r="E14" s="10"/>
      <c r="F14" s="10"/>
      <c r="G14" s="10"/>
      <c r="H14" s="10"/>
    </row>
    <row r="15" spans="1:8" x14ac:dyDescent="0.3">
      <c r="A15" s="10"/>
      <c r="B15" s="10"/>
      <c r="C15" s="10"/>
      <c r="D15" s="10"/>
      <c r="E15" s="10"/>
      <c r="F15" s="10"/>
      <c r="G15" s="10"/>
      <c r="H15" s="10"/>
    </row>
    <row r="16" spans="1:8" x14ac:dyDescent="0.3">
      <c r="A16" s="10"/>
      <c r="B16" s="10"/>
      <c r="C16" s="10"/>
      <c r="D16" s="10"/>
      <c r="E16" s="10"/>
      <c r="F16" s="10"/>
      <c r="G16" s="10"/>
      <c r="H16" s="10"/>
    </row>
    <row r="17" spans="1:8" x14ac:dyDescent="0.3">
      <c r="A17" s="10"/>
      <c r="B17" s="10"/>
      <c r="C17" s="10"/>
      <c r="D17" s="10"/>
      <c r="E17" s="10"/>
      <c r="F17" s="10"/>
      <c r="G17" s="10"/>
      <c r="H17" s="10"/>
    </row>
    <row r="18" spans="1:8" x14ac:dyDescent="0.3">
      <c r="A18" s="10"/>
      <c r="B18" s="10"/>
      <c r="C18" s="10"/>
      <c r="D18" s="10"/>
      <c r="E18" s="10"/>
      <c r="F18" s="10"/>
      <c r="G18" s="10"/>
      <c r="H18" s="10"/>
    </row>
    <row r="19" spans="1:8" x14ac:dyDescent="0.3">
      <c r="A19" s="10"/>
      <c r="B19" s="10"/>
      <c r="C19" s="10"/>
      <c r="D19" s="10"/>
      <c r="E19" s="10"/>
      <c r="F19" s="10"/>
      <c r="G19" s="10"/>
      <c r="H19" s="10"/>
    </row>
    <row r="20" spans="1:8" x14ac:dyDescent="0.3">
      <c r="A20" s="10"/>
      <c r="B20" s="10"/>
      <c r="C20" s="10"/>
      <c r="D20" s="10"/>
      <c r="E20" s="10"/>
      <c r="F20" s="10"/>
      <c r="G20" s="10"/>
      <c r="H20" s="10"/>
    </row>
    <row r="21" spans="1:8" x14ac:dyDescent="0.3">
      <c r="A21" s="10"/>
      <c r="B21" s="10"/>
      <c r="C21" s="10"/>
      <c r="D21" s="10"/>
      <c r="E21" s="10"/>
      <c r="F21" s="10"/>
      <c r="G21" s="10"/>
      <c r="H21" s="10"/>
    </row>
    <row r="22" spans="1:8" x14ac:dyDescent="0.3">
      <c r="A22" s="10"/>
      <c r="B22" s="10"/>
      <c r="C22" s="10"/>
      <c r="D22" s="10"/>
      <c r="E22" s="10"/>
      <c r="F22" s="10"/>
      <c r="G22" s="10"/>
      <c r="H22" s="10"/>
    </row>
    <row r="23" spans="1:8" x14ac:dyDescent="0.3">
      <c r="A23" s="10"/>
      <c r="B23" s="10"/>
      <c r="C23" s="10"/>
      <c r="D23" s="10"/>
      <c r="E23" s="10"/>
      <c r="F23" s="10"/>
      <c r="G23" s="10"/>
      <c r="H23" s="10"/>
    </row>
    <row r="24" spans="1:8" x14ac:dyDescent="0.3">
      <c r="A24" s="10"/>
      <c r="B24" s="10"/>
      <c r="C24" s="10"/>
      <c r="D24" s="10"/>
      <c r="E24" s="10"/>
      <c r="F24" s="10"/>
      <c r="G24" s="10"/>
      <c r="H24" s="10"/>
    </row>
    <row r="25" spans="1:8" x14ac:dyDescent="0.3">
      <c r="A25" s="10"/>
      <c r="B25" s="10"/>
      <c r="C25" s="10"/>
      <c r="D25" s="10"/>
      <c r="E25" s="10"/>
      <c r="F25" s="10"/>
      <c r="G25" s="10"/>
      <c r="H25" s="10"/>
    </row>
    <row r="26" spans="1:8" x14ac:dyDescent="0.3">
      <c r="A26" s="10"/>
      <c r="B26" s="10"/>
      <c r="C26" s="10"/>
      <c r="D26" s="10"/>
      <c r="E26" s="10"/>
      <c r="F26" s="10"/>
      <c r="G26" s="10"/>
      <c r="H26" s="10"/>
    </row>
    <row r="27" spans="1:8" ht="14.4" customHeight="1" x14ac:dyDescent="0.3"/>
    <row r="28" spans="1:8" ht="14.4" customHeight="1" x14ac:dyDescent="0.3"/>
    <row r="29" spans="1:8" ht="14.4" customHeight="1" x14ac:dyDescent="0.3"/>
    <row r="30" spans="1:8" ht="14.4" customHeight="1" x14ac:dyDescent="0.3"/>
  </sheetData>
  <sheetProtection algorithmName="SHA-512" hashValue="16v1zY89YxvnxIw/fpYn/1kSD9V7QKgLOzw79ia9DrZbjE+lO7Lcopn0YF1CyMVBLHJGrYXqSiTFk9zhd52gWg==" saltValue="tdkoH5y2LcP1NjHwcDNNbQ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2DC8-952B-4CA1-80C3-A273AB9875B0}">
  <dimension ref="A4:BR51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 activeCell="C10" sqref="C10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24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[6]PRUEBAS!K5</f>
        <v>PTOS</v>
      </c>
      <c r="BQ9" s="14"/>
      <c r="BR9" s="13"/>
    </row>
    <row r="10" spans="1:70" x14ac:dyDescent="0.3">
      <c r="A10" s="3">
        <f>ROW()-9</f>
        <v>1</v>
      </c>
      <c r="B10" s="4" t="s">
        <v>12</v>
      </c>
      <c r="C10" s="4" t="s">
        <v>13</v>
      </c>
      <c r="D10" s="3">
        <f t="shared" ref="D10:D25" si="0">IFERROR(SUM(O10,Z10,AK10,AV10,BG10,BR10),0)</f>
        <v>553</v>
      </c>
      <c r="E10" s="3">
        <f>_xlfn.XLOOKUP(B10,'[1]P1-7D'!D:D,'[1]P1-7D'!A:A)</f>
        <v>1</v>
      </c>
      <c r="F10" s="3">
        <f>_xlfn.XLOOKUP(E10,[1]Tabla!$A:$A,[1]Tabla!$D:$D)</f>
        <v>20</v>
      </c>
      <c r="G10" s="3">
        <f>_xlfn.XLOOKUP(B10,'[1]P2-7D'!D:D,'[1]P2-7D'!A:A)</f>
        <v>1</v>
      </c>
      <c r="H10" s="3">
        <f>_xlfn.XLOOKUP(G10,[1]Tabla!$A:$A,[1]Tabla!$D:$D)</f>
        <v>20</v>
      </c>
      <c r="I10" s="3">
        <f>_xlfn.XLOOKUP(B10,'[1]P3-7D'!D:D,'[1]P3-7D'!A:A)</f>
        <v>3</v>
      </c>
      <c r="J10" s="3">
        <f>_xlfn.XLOOKUP(I10,[1]Tabla!$A:$A,[1]Tabla!$D:$D)</f>
        <v>13</v>
      </c>
      <c r="K10" s="3">
        <f>_xlfn.XLOOKUP(B10,'[1]P4-7D'!D:D,'[1]P4-7D'!A:A)</f>
        <v>1</v>
      </c>
      <c r="L10" s="3">
        <f>_xlfn.XLOOKUP(K10,[1]Tabla!$A:$A,[1]Tabla!$D:$D)</f>
        <v>20</v>
      </c>
      <c r="M10" s="3">
        <f>_xlfn.XLOOKUP(B10,'[1]P5-7D'!D:D,'[1]P5-7D'!A:A)</f>
        <v>1</v>
      </c>
      <c r="N10" s="3">
        <f>_xlfn.XLOOKUP(M10,[1]Tabla!$A:$A,[1]Tabla!$D:$D)</f>
        <v>20</v>
      </c>
      <c r="O10" s="5">
        <f t="shared" ref="O10:O25" si="1">F10+H10+J10+L10+N10</f>
        <v>93</v>
      </c>
      <c r="P10" s="3">
        <f>_xlfn.XLOOKUP(B10,'[2]P1-7D'!D:D,'[2]P1-7D'!A:A)</f>
        <v>1</v>
      </c>
      <c r="Q10" s="3">
        <f>_xlfn.XLOOKUP(P10,[2]TABLA!$A:$A,[2]TABLA!$D:$D)</f>
        <v>20</v>
      </c>
      <c r="R10" s="3">
        <f>_xlfn.XLOOKUP(B10,'[2]P2-7D'!D:D,'[2]P2-7D'!A:A)</f>
        <v>1</v>
      </c>
      <c r="S10" s="3">
        <f>_xlfn.XLOOKUP(R10,[2]TABLA!$A:$A,[2]TABLA!$D:$D)</f>
        <v>20</v>
      </c>
      <c r="T10" s="3">
        <f>_xlfn.XLOOKUP(B10,'[2]P3-7D'!D:D,'[2]P3-7D'!A:A)</f>
        <v>1</v>
      </c>
      <c r="U10" s="3">
        <f>_xlfn.XLOOKUP(T10,[2]TABLA!$A:$A,[2]TABLA!$D:$D)</f>
        <v>20</v>
      </c>
      <c r="V10" s="3">
        <f>_xlfn.XLOOKUP(B10,'[2]P4-7D'!D:D,'[2]P4-7D'!A:A)</f>
        <v>1</v>
      </c>
      <c r="W10" s="3">
        <f>_xlfn.XLOOKUP(V10,[2]TABLA!$A:$A,[2]TABLA!$D:$D)</f>
        <v>20</v>
      </c>
      <c r="X10" s="3">
        <f>_xlfn.XLOOKUP(B10,'[2]P5-7D'!D:D,'[2]P5-7D'!A:A)</f>
        <v>1</v>
      </c>
      <c r="Y10" s="3">
        <f>_xlfn.XLOOKUP(X10,[2]TABLA!$A:$A,[2]TABLA!$D:$D)</f>
        <v>20</v>
      </c>
      <c r="Z10" s="5">
        <f t="shared" ref="Z10:Z25" si="2">Q10+S10+U10+W10+Y10</f>
        <v>100</v>
      </c>
      <c r="AA10" s="3">
        <f>_xlfn.XLOOKUP(B10,'[3]P1-7D'!D:D,'[3]P1-7D'!A:A)</f>
        <v>1</v>
      </c>
      <c r="AB10" s="3">
        <f>_xlfn.XLOOKUP(AA10,[3]TABLA!$A:$A,[3]TABLA!$D:$D)</f>
        <v>20</v>
      </c>
      <c r="AC10" s="3">
        <f>_xlfn.XLOOKUP(B10,'[3]P2-7D'!D:D,'[3]P2-7D'!A:A)</f>
        <v>1</v>
      </c>
      <c r="AD10" s="3">
        <f>_xlfn.XLOOKUP(AC10,[3]TABLA!$A:$A,[3]TABLA!$D:$D)</f>
        <v>20</v>
      </c>
      <c r="AE10" s="3">
        <f>_xlfn.XLOOKUP(B10,'[3]P3-7D'!D:D,'[3]P3-7D'!A:A)</f>
        <v>1</v>
      </c>
      <c r="AF10" s="3">
        <f>_xlfn.XLOOKUP(AE10,[3]TABLA!$A:$A,[3]TABLA!$D:$D)</f>
        <v>20</v>
      </c>
      <c r="AG10" s="3">
        <f>_xlfn.XLOOKUP(B10,'[3]P4-7D'!D:D,'[3]P4-7D'!A:A)</f>
        <v>1</v>
      </c>
      <c r="AH10" s="3">
        <f>_xlfn.XLOOKUP(AG10,[3]TABLA!$A:$A,[3]TABLA!$D:$D)</f>
        <v>20</v>
      </c>
      <c r="AI10" s="3">
        <f>_xlfn.XLOOKUP(B10,'[3]P5-7D'!D:D,'[3]P5-7D'!A:A)</f>
        <v>1</v>
      </c>
      <c r="AJ10" s="3">
        <f>_xlfn.XLOOKUP(AI10,[3]TABLA!$A:$A,[3]TABLA!$D:$D)</f>
        <v>20</v>
      </c>
      <c r="AK10" s="5">
        <f t="shared" ref="AK10:AK25" si="3">AB10+AD10+AF10+AH10+AJ10</f>
        <v>100</v>
      </c>
      <c r="AL10" s="3">
        <f>_xlfn.XLOOKUP(B10,'[4]P1-7D'!D:D,'[4]P1-7D'!A:A)</f>
        <v>1</v>
      </c>
      <c r="AM10" s="3">
        <f>_xlfn.XLOOKUP(AL10,[4]TABLA!$A:$A,[4]TABLA!$D:$D)</f>
        <v>20</v>
      </c>
      <c r="AN10" s="3">
        <f>_xlfn.XLOOKUP(B10,'[4]P2-7D'!D:D,'[4]P2-7D'!A:A)</f>
        <v>1</v>
      </c>
      <c r="AO10" s="3">
        <f>_xlfn.XLOOKUP(AN10,[4]TABLA!$A:$A,[4]TABLA!$D:$D)</f>
        <v>20</v>
      </c>
      <c r="AP10" s="3">
        <f>_xlfn.XLOOKUP(B10,'[4]P3-7D'!D:D,'[4]P3-7D'!A:A)</f>
        <v>1</v>
      </c>
      <c r="AQ10" s="3">
        <f>_xlfn.XLOOKUP(AP10,[4]TABLA!$A:$A,[4]TABLA!$D:$D)</f>
        <v>20</v>
      </c>
      <c r="AR10" s="3">
        <f>_xlfn.XLOOKUP(B10,'[4]P4-7D'!D:D,'[4]P4-7D'!A:A)</f>
        <v>1</v>
      </c>
      <c r="AS10" s="3">
        <f>_xlfn.XLOOKUP(AR10,[4]TABLA!$A:$A,[4]TABLA!$D:$D)</f>
        <v>20</v>
      </c>
      <c r="AT10" s="3">
        <f>_xlfn.XLOOKUP(B10,'[4]P5-7D'!D:D,'[4]P5-7D'!A:A)</f>
        <v>1</v>
      </c>
      <c r="AU10" s="3">
        <f>_xlfn.XLOOKUP(AT10,[4]TABLA!$A:$A,[4]TABLA!$D:$D)</f>
        <v>20</v>
      </c>
      <c r="AV10" s="5">
        <f t="shared" ref="AV10:AV25" si="4">AM10+AO10+AQ10+AS10+AU10</f>
        <v>100</v>
      </c>
      <c r="AW10" s="6"/>
      <c r="AX10" s="6"/>
      <c r="AY10" s="3">
        <f>_xlfn.XLOOKUP(B10,'[5]P2-7D'!D:D,'[5]P2-7D'!A:A)</f>
        <v>1</v>
      </c>
      <c r="AZ10" s="3">
        <f>_xlfn.XLOOKUP(AY10,[5]TABLA!$A:$A,[5]TABLA!$D:$D)</f>
        <v>20</v>
      </c>
      <c r="BA10" s="3">
        <f>_xlfn.XLOOKUP(B10,'[5]P3-7D'!D:D,'[5]P3-7D'!A:A)</f>
        <v>1</v>
      </c>
      <c r="BB10" s="3">
        <f>_xlfn.XLOOKUP(BA10,[5]TABLA!$A:$A,[5]TABLA!$D:$D)</f>
        <v>20</v>
      </c>
      <c r="BC10" s="3">
        <f>_xlfn.XLOOKUP(B10,'[5]P4-7D'!D:D,'[5]P4-7D'!A:A)</f>
        <v>1</v>
      </c>
      <c r="BD10" s="3">
        <f>_xlfn.XLOOKUP(BC10,[5]TABLA!$A:$A,[5]TABLA!$D:$D)</f>
        <v>20</v>
      </c>
      <c r="BE10" s="6"/>
      <c r="BF10" s="6"/>
      <c r="BG10" s="5">
        <f t="shared" ref="BG10:BG25" si="5">AX10+AZ10+BB10+BD10+BF10</f>
        <v>60</v>
      </c>
      <c r="BH10" s="3">
        <f>_xlfn.XLOOKUP(B10,'[6]P1-7D'!D:D,'[6]P1-7D'!A:A)</f>
        <v>1</v>
      </c>
      <c r="BI10" s="3">
        <f>_xlfn.XLOOKUP(BH10,[6]TABLA!$A:$A,[6]TABLA!$D:$D)</f>
        <v>20</v>
      </c>
      <c r="BJ10" s="3">
        <f>_xlfn.XLOOKUP(B10,'[6]P2-7D'!D:D,'[6]P2-7D'!A:A)</f>
        <v>1</v>
      </c>
      <c r="BK10" s="3">
        <f>_xlfn.XLOOKUP(BJ10,[6]TABLA!$A:$A,[6]TABLA!$D:$D)</f>
        <v>20</v>
      </c>
      <c r="BL10" s="3">
        <f>_xlfn.XLOOKUP(B10,'[6]P3-7D'!D:D,'[6]P3-7D'!A:A)</f>
        <v>1</v>
      </c>
      <c r="BM10" s="3">
        <f>_xlfn.XLOOKUP(BL10,[6]TABLA!$A:$A,[6]TABLA!$D:$D)</f>
        <v>20</v>
      </c>
      <c r="BN10" s="3">
        <f>_xlfn.XLOOKUP(B10,'[6]P4-7D'!D:D,'[6]P4-7D'!A:A)</f>
        <v>1</v>
      </c>
      <c r="BO10" s="3">
        <f>_xlfn.XLOOKUP(BN10,[6]TABLA!$A:$A,[6]TABLA!$D:$D)</f>
        <v>20</v>
      </c>
      <c r="BP10" s="3">
        <f>_xlfn.XLOOKUP(B10,'[6]P5-7D'!D:D,'[6]P5-7D'!A:A)</f>
        <v>1</v>
      </c>
      <c r="BQ10" s="3">
        <f>_xlfn.XLOOKUP(BP10,[6]TABLA!$A:$A,[6]TABLA!$D:$D)</f>
        <v>20</v>
      </c>
      <c r="BR10" s="7">
        <f t="shared" ref="BR10:BR25" si="6">IFERROR(SUM(BI10,BK10,BM10,BO10,BQ10),0)</f>
        <v>100</v>
      </c>
    </row>
    <row r="11" spans="1:70" x14ac:dyDescent="0.3">
      <c r="A11" s="3">
        <f t="shared" ref="A11:A25" si="7">ROW()-9</f>
        <v>2</v>
      </c>
      <c r="B11" s="4" t="s">
        <v>14</v>
      </c>
      <c r="C11" s="4" t="s">
        <v>15</v>
      </c>
      <c r="D11" s="3">
        <f t="shared" si="0"/>
        <v>399</v>
      </c>
      <c r="E11" s="3">
        <f>_xlfn.XLOOKUP(B11,'[1]P1-7D'!D:D,'[1]P1-7D'!A:A)</f>
        <v>2</v>
      </c>
      <c r="F11" s="3">
        <f>_xlfn.XLOOKUP(E11,[1]Tabla!$A:$A,[1]Tabla!$D:$D)</f>
        <v>16</v>
      </c>
      <c r="G11" s="3">
        <f>_xlfn.XLOOKUP(B11,'[1]P2-7D'!D:D,'[1]P2-7D'!A:A)</f>
        <v>2</v>
      </c>
      <c r="H11" s="3">
        <f>_xlfn.XLOOKUP(G11,[1]Tabla!$A:$A,[1]Tabla!$D:$D)</f>
        <v>16</v>
      </c>
      <c r="I11" s="3">
        <f>_xlfn.XLOOKUP(B11,'[1]P3-7D'!D:D,'[1]P3-7D'!A:A)</f>
        <v>4</v>
      </c>
      <c r="J11" s="3">
        <f>_xlfn.XLOOKUP(I11,[1]Tabla!$A:$A,[1]Tabla!$D:$D)</f>
        <v>11</v>
      </c>
      <c r="K11" s="3">
        <f>_xlfn.XLOOKUP(B11,'[1]P4-7D'!D:D,'[1]P4-7D'!A:A)</f>
        <v>6</v>
      </c>
      <c r="L11" s="3">
        <f>_xlfn.XLOOKUP(K11,[1]Tabla!$A:$A,[1]Tabla!$D:$D)</f>
        <v>7</v>
      </c>
      <c r="M11" s="3">
        <f>_xlfn.XLOOKUP(B11,'[1]P5-7D'!D:D,'[1]P5-7D'!A:A)</f>
        <v>5</v>
      </c>
      <c r="N11" s="3">
        <f>_xlfn.XLOOKUP(M11,[1]Tabla!$A:$A,[1]Tabla!$D:$D)</f>
        <v>9</v>
      </c>
      <c r="O11" s="5">
        <f t="shared" si="1"/>
        <v>59</v>
      </c>
      <c r="P11" s="3">
        <f>_xlfn.XLOOKUP(B11,'[2]P1-7D'!D:D,'[2]P1-7D'!A:A)</f>
        <v>2</v>
      </c>
      <c r="Q11" s="3">
        <f>_xlfn.XLOOKUP(P11,[2]TABLA!$A:$A,[2]TABLA!$D:$D)</f>
        <v>16</v>
      </c>
      <c r="R11" s="3">
        <f>_xlfn.XLOOKUP(B11,'[2]P2-7D'!D:D,'[2]P2-7D'!A:A)</f>
        <v>3</v>
      </c>
      <c r="S11" s="3">
        <f>_xlfn.XLOOKUP(R11,[2]TABLA!$A:$A,[2]TABLA!$D:$D)</f>
        <v>13</v>
      </c>
      <c r="T11" s="3">
        <f>_xlfn.XLOOKUP(B11,'[2]P3-7D'!D:D,'[2]P3-7D'!A:A)</f>
        <v>3</v>
      </c>
      <c r="U11" s="3">
        <f>_xlfn.XLOOKUP(T11,[2]TABLA!$A:$A,[2]TABLA!$D:$D)</f>
        <v>13</v>
      </c>
      <c r="V11" s="3">
        <f>_xlfn.XLOOKUP(B11,'[2]P4-7D'!D:D,'[2]P4-7D'!A:A)</f>
        <v>2</v>
      </c>
      <c r="W11" s="3">
        <f>_xlfn.XLOOKUP(V11,[2]TABLA!$A:$A,[2]TABLA!$D:$D)</f>
        <v>16</v>
      </c>
      <c r="X11" s="3">
        <f>_xlfn.XLOOKUP(B11,'[2]P5-7D'!D:D,'[2]P5-7D'!A:A)</f>
        <v>3</v>
      </c>
      <c r="Y11" s="3">
        <f>_xlfn.XLOOKUP(X11,[2]TABLA!$A:$A,[2]TABLA!$D:$D)</f>
        <v>13</v>
      </c>
      <c r="Z11" s="5">
        <f t="shared" si="2"/>
        <v>71</v>
      </c>
      <c r="AA11" s="3">
        <f>_xlfn.XLOOKUP(B11,'[3]P1-7D'!D:D,'[3]P1-7D'!A:A)</f>
        <v>2</v>
      </c>
      <c r="AB11" s="3">
        <f>_xlfn.XLOOKUP(AA11,[3]TABLA!$A:$A,[3]TABLA!$D:$D)</f>
        <v>16</v>
      </c>
      <c r="AC11" s="3">
        <f>_xlfn.XLOOKUP(B11,'[3]P2-7D'!D:D,'[3]P2-7D'!A:A)</f>
        <v>3</v>
      </c>
      <c r="AD11" s="3">
        <f>_xlfn.XLOOKUP(AC11,[3]TABLA!$A:$A,[3]TABLA!$D:$D)</f>
        <v>13</v>
      </c>
      <c r="AE11" s="3">
        <f>_xlfn.XLOOKUP(B11,'[3]P3-7D'!D:D,'[3]P3-7D'!A:A)</f>
        <v>3</v>
      </c>
      <c r="AF11" s="3">
        <f>_xlfn.XLOOKUP(AE11,[3]TABLA!$A:$A,[3]TABLA!$D:$D)</f>
        <v>13</v>
      </c>
      <c r="AG11" s="3">
        <f>_xlfn.XLOOKUP(B11,'[3]P4-7D'!D:D,'[3]P4-7D'!A:A)</f>
        <v>2</v>
      </c>
      <c r="AH11" s="3">
        <f>_xlfn.XLOOKUP(AG11,[3]TABLA!$A:$A,[3]TABLA!$D:$D)</f>
        <v>16</v>
      </c>
      <c r="AI11" s="3">
        <f>_xlfn.XLOOKUP(B11,'[3]P5-7D'!D:D,'[3]P5-7D'!A:A)</f>
        <v>2</v>
      </c>
      <c r="AJ11" s="3">
        <f>_xlfn.XLOOKUP(AI11,[3]TABLA!$A:$A,[3]TABLA!$D:$D)</f>
        <v>16</v>
      </c>
      <c r="AK11" s="5">
        <f t="shared" si="3"/>
        <v>74</v>
      </c>
      <c r="AL11" s="3">
        <f>_xlfn.XLOOKUP(B11,'[4]P1-7D'!D:D,'[4]P1-7D'!A:A)</f>
        <v>2</v>
      </c>
      <c r="AM11" s="3">
        <f>_xlfn.XLOOKUP(AL11,[4]TABLA!$A:$A,[4]TABLA!$D:$D)</f>
        <v>16</v>
      </c>
      <c r="AN11" s="3">
        <f>_xlfn.XLOOKUP(B11,'[4]P2-7D'!D:D,'[4]P2-7D'!A:A)</f>
        <v>2</v>
      </c>
      <c r="AO11" s="3">
        <f>_xlfn.XLOOKUP(AN11,[4]TABLA!$A:$A,[4]TABLA!$D:$D)</f>
        <v>16</v>
      </c>
      <c r="AP11" s="3">
        <f>_xlfn.XLOOKUP(B11,'[4]P3-7D'!D:D,'[4]P3-7D'!A:A)</f>
        <v>2</v>
      </c>
      <c r="AQ11" s="3">
        <f>_xlfn.XLOOKUP(AP11,[4]TABLA!$A:$A,[4]TABLA!$D:$D)</f>
        <v>16</v>
      </c>
      <c r="AR11" s="3">
        <f>_xlfn.XLOOKUP(B11,'[4]P4-7D'!D:D,'[4]P4-7D'!A:A)</f>
        <v>2</v>
      </c>
      <c r="AS11" s="3">
        <f>_xlfn.XLOOKUP(AR11,[4]TABLA!$A:$A,[4]TABLA!$D:$D)</f>
        <v>16</v>
      </c>
      <c r="AT11" s="3">
        <f>_xlfn.XLOOKUP(B11,'[4]P5-7D'!D:D,'[4]P5-7D'!A:A)</f>
        <v>2</v>
      </c>
      <c r="AU11" s="3">
        <f>_xlfn.XLOOKUP(AT11,[4]TABLA!$A:$A,[4]TABLA!$D:$D)</f>
        <v>16</v>
      </c>
      <c r="AV11" s="5">
        <f t="shared" si="4"/>
        <v>80</v>
      </c>
      <c r="AW11" s="6"/>
      <c r="AX11" s="6"/>
      <c r="AY11" s="3">
        <f>_xlfn.XLOOKUP(B11,'[5]P2-7D'!D:D,'[5]P2-7D'!A:A)</f>
        <v>4</v>
      </c>
      <c r="AZ11" s="3">
        <f>_xlfn.XLOOKUP(AY11,[5]TABLA!$A:$A,[5]TABLA!$D:$D)</f>
        <v>11</v>
      </c>
      <c r="BA11" s="3">
        <f>_xlfn.XLOOKUP(B11,'[5]P3-7D'!D:D,'[5]P3-7D'!A:A)</f>
        <v>2</v>
      </c>
      <c r="BB11" s="3">
        <f>_xlfn.XLOOKUP(BA11,[5]TABLA!$A:$A,[5]TABLA!$D:$D)</f>
        <v>16</v>
      </c>
      <c r="BC11" s="3">
        <f>_xlfn.XLOOKUP(B11,'[5]P4-7D'!D:D,'[5]P4-7D'!A:A)</f>
        <v>3</v>
      </c>
      <c r="BD11" s="3">
        <f>_xlfn.XLOOKUP(BC11,[5]TABLA!$A:$A,[5]TABLA!$D:$D)</f>
        <v>13</v>
      </c>
      <c r="BE11" s="6"/>
      <c r="BF11" s="6"/>
      <c r="BG11" s="5">
        <f t="shared" si="5"/>
        <v>40</v>
      </c>
      <c r="BH11" s="3">
        <f>_xlfn.XLOOKUP(B11,'[6]P1-7D'!D:D,'[6]P1-7D'!A:A)</f>
        <v>3</v>
      </c>
      <c r="BI11" s="3">
        <f>_xlfn.XLOOKUP(BH11,[6]TABLA!$A:$A,[6]TABLA!$D:$D)</f>
        <v>13</v>
      </c>
      <c r="BJ11" s="3">
        <f>_xlfn.XLOOKUP(B11,'[6]P2-7D'!D:D,'[6]P2-7D'!A:A)</f>
        <v>2</v>
      </c>
      <c r="BK11" s="3">
        <f>_xlfn.XLOOKUP(BJ11,[6]TABLA!$A:$A,[6]TABLA!$D:$D)</f>
        <v>16</v>
      </c>
      <c r="BL11" s="3">
        <f>_xlfn.XLOOKUP(B11,'[6]P3-7D'!D:D,'[6]P3-7D'!A:A)</f>
        <v>1</v>
      </c>
      <c r="BM11" s="3">
        <f>_xlfn.XLOOKUP(BL11,[6]TABLA!$A:$A,[6]TABLA!$D:$D)</f>
        <v>20</v>
      </c>
      <c r="BN11" s="3">
        <f>_xlfn.XLOOKUP(B11,'[6]P4-7D'!D:D,'[6]P4-7D'!A:A)</f>
        <v>3</v>
      </c>
      <c r="BO11" s="3">
        <f>_xlfn.XLOOKUP(BN11,[6]TABLA!$A:$A,[6]TABLA!$D:$D)</f>
        <v>13</v>
      </c>
      <c r="BP11" s="3">
        <f>_xlfn.XLOOKUP(B11,'[6]P5-7D'!D:D,'[6]P5-7D'!A:A)</f>
        <v>3</v>
      </c>
      <c r="BQ11" s="3">
        <f>_xlfn.XLOOKUP(BP11,[6]TABLA!$A:$A,[6]TABLA!$D:$D)</f>
        <v>13</v>
      </c>
      <c r="BR11" s="7">
        <f t="shared" si="6"/>
        <v>75</v>
      </c>
    </row>
    <row r="12" spans="1:70" x14ac:dyDescent="0.3">
      <c r="A12" s="3">
        <f t="shared" si="7"/>
        <v>3</v>
      </c>
      <c r="B12" s="4" t="s">
        <v>16</v>
      </c>
      <c r="C12" s="4" t="s">
        <v>17</v>
      </c>
      <c r="D12" s="3">
        <f t="shared" si="0"/>
        <v>300</v>
      </c>
      <c r="E12" s="3">
        <f>_xlfn.XLOOKUP(B12,'[1]P1-7D'!D:D,'[1]P1-7D'!A:A)</f>
        <v>3</v>
      </c>
      <c r="F12" s="3">
        <f>_xlfn.XLOOKUP(E12,[1]Tabla!$A:$A,[1]Tabla!$D:$D)</f>
        <v>13</v>
      </c>
      <c r="G12" s="3">
        <f>_xlfn.XLOOKUP(B12,'[1]P2-7D'!D:D,'[1]P2-7D'!A:A)</f>
        <v>3</v>
      </c>
      <c r="H12" s="3">
        <f>_xlfn.XLOOKUP(G12,[1]Tabla!$A:$A,[1]Tabla!$D:$D)</f>
        <v>13</v>
      </c>
      <c r="I12" s="3">
        <f>_xlfn.XLOOKUP(B12,'[1]P3-7D'!D:D,'[1]P3-7D'!A:A)</f>
        <v>5</v>
      </c>
      <c r="J12" s="3">
        <f>_xlfn.XLOOKUP(I12,[1]Tabla!$A:$A,[1]Tabla!$D:$D)</f>
        <v>9</v>
      </c>
      <c r="K12" s="3">
        <f>_xlfn.XLOOKUP(B12,'[1]P4-7D'!D:D,'[1]P4-7D'!A:A)</f>
        <v>3</v>
      </c>
      <c r="L12" s="3">
        <f>_xlfn.XLOOKUP(K12,[1]Tabla!$A:$A,[1]Tabla!$D:$D)</f>
        <v>13</v>
      </c>
      <c r="M12" s="3">
        <f>_xlfn.XLOOKUP(B12,'[1]P5-7D'!D:D,'[1]P5-7D'!A:A)</f>
        <v>3</v>
      </c>
      <c r="N12" s="3">
        <f>_xlfn.XLOOKUP(M12,[1]Tabla!$A:$A,[1]Tabla!$D:$D)</f>
        <v>13</v>
      </c>
      <c r="O12" s="5">
        <f t="shared" si="1"/>
        <v>61</v>
      </c>
      <c r="P12" s="3">
        <f>_xlfn.XLOOKUP(B12,'[2]P1-7D'!D:D,'[2]P1-7D'!A:A)</f>
        <v>3</v>
      </c>
      <c r="Q12" s="3">
        <f>_xlfn.XLOOKUP(P12,[2]TABLA!$A:$A,[2]TABLA!$D:$D)</f>
        <v>13</v>
      </c>
      <c r="R12" s="3">
        <f>_xlfn.XLOOKUP(B12,'[2]P2-7D'!D:D,'[2]P2-7D'!A:A)</f>
        <v>2</v>
      </c>
      <c r="S12" s="3">
        <f>_xlfn.XLOOKUP(R12,[2]TABLA!$A:$A,[2]TABLA!$D:$D)</f>
        <v>16</v>
      </c>
      <c r="T12" s="3">
        <f>_xlfn.XLOOKUP(B12,'[2]P3-7D'!D:D,'[2]P3-7D'!A:A)</f>
        <v>4</v>
      </c>
      <c r="U12" s="3">
        <f>_xlfn.XLOOKUP(T12,[2]TABLA!$A:$A,[2]TABLA!$D:$D)</f>
        <v>11</v>
      </c>
      <c r="V12" s="3">
        <f>_xlfn.XLOOKUP(B12,'[2]P4-7D'!D:D,'[2]P4-7D'!A:A)</f>
        <v>3</v>
      </c>
      <c r="W12" s="3">
        <f>_xlfn.XLOOKUP(V12,[2]TABLA!$A:$A,[2]TABLA!$D:$D)</f>
        <v>13</v>
      </c>
      <c r="X12" s="3">
        <f>_xlfn.XLOOKUP(B12,'[2]P5-7D'!D:D,'[2]P5-7D'!A:A)</f>
        <v>2</v>
      </c>
      <c r="Y12" s="3">
        <f>_xlfn.XLOOKUP(X12,[2]TABLA!$A:$A,[2]TABLA!$D:$D)</f>
        <v>16</v>
      </c>
      <c r="Z12" s="5">
        <f t="shared" si="2"/>
        <v>69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5">
        <f t="shared" si="3"/>
        <v>0</v>
      </c>
      <c r="AL12" s="3">
        <f>_xlfn.XLOOKUP(B12,'[4]P1-7D'!D:D,'[4]P1-7D'!A:A)</f>
        <v>5</v>
      </c>
      <c r="AM12" s="3">
        <f>_xlfn.XLOOKUP(AL12,[4]TABLA!$A:$A,[4]TABLA!$D:$D)</f>
        <v>9</v>
      </c>
      <c r="AN12" s="3">
        <f>_xlfn.XLOOKUP(B12,'[4]P2-7D'!D:D,'[4]P2-7D'!A:A)</f>
        <v>4</v>
      </c>
      <c r="AO12" s="3">
        <f>_xlfn.XLOOKUP(AN12,[4]TABLA!$A:$A,[4]TABLA!$D:$D)</f>
        <v>11</v>
      </c>
      <c r="AP12" s="3">
        <f>_xlfn.XLOOKUP(B12,'[4]P3-7D'!D:D,'[4]P3-7D'!A:A)</f>
        <v>4</v>
      </c>
      <c r="AQ12" s="3">
        <f>_xlfn.XLOOKUP(AP12,[4]TABLA!$A:$A,[4]TABLA!$D:$D)</f>
        <v>11</v>
      </c>
      <c r="AR12" s="3">
        <f>_xlfn.XLOOKUP(B12,'[4]P4-7D'!D:D,'[4]P4-7D'!A:A)</f>
        <v>3</v>
      </c>
      <c r="AS12" s="3">
        <f>_xlfn.XLOOKUP(AR12,[4]TABLA!$A:$A,[4]TABLA!$D:$D)</f>
        <v>13</v>
      </c>
      <c r="AT12" s="3">
        <f>_xlfn.XLOOKUP(B12,'[4]P5-7D'!D:D,'[4]P5-7D'!A:A)</f>
        <v>3</v>
      </c>
      <c r="AU12" s="3">
        <f>_xlfn.XLOOKUP(AT12,[4]TABLA!$A:$A,[4]TABLA!$D:$D)</f>
        <v>13</v>
      </c>
      <c r="AV12" s="5">
        <f t="shared" si="4"/>
        <v>57</v>
      </c>
      <c r="AW12" s="6"/>
      <c r="AX12" s="6"/>
      <c r="AY12" s="3">
        <f>_xlfn.XLOOKUP(B12,'[5]P2-7D'!D:D,'[5]P2-7D'!A:A)</f>
        <v>6</v>
      </c>
      <c r="AZ12" s="3">
        <f>_xlfn.XLOOKUP(AY12,[5]TABLA!$A:$A,[5]TABLA!$D:$D)</f>
        <v>7</v>
      </c>
      <c r="BA12" s="3">
        <f>_xlfn.XLOOKUP(B12,'[5]P3-7D'!D:D,'[5]P3-7D'!A:A)</f>
        <v>1</v>
      </c>
      <c r="BB12" s="3">
        <f>_xlfn.XLOOKUP(BA12,[5]TABLA!$A:$A,[5]TABLA!$D:$D)</f>
        <v>20</v>
      </c>
      <c r="BC12" s="3">
        <f>_xlfn.XLOOKUP(B12,'[5]P4-7D'!D:D,'[5]P4-7D'!A:A)</f>
        <v>2</v>
      </c>
      <c r="BD12" s="3">
        <f>_xlfn.XLOOKUP(BC12,[5]TABLA!$A:$A,[5]TABLA!$D:$D)</f>
        <v>16</v>
      </c>
      <c r="BE12" s="6"/>
      <c r="BF12" s="6"/>
      <c r="BG12" s="5">
        <f t="shared" si="5"/>
        <v>43</v>
      </c>
      <c r="BH12" s="3">
        <f>_xlfn.XLOOKUP(B12,'[6]P1-7D'!D:D,'[6]P1-7D'!A:A)</f>
        <v>4</v>
      </c>
      <c r="BI12" s="3">
        <f>_xlfn.XLOOKUP(BH12,[6]TABLA!$A:$A,[6]TABLA!$D:$D)</f>
        <v>11</v>
      </c>
      <c r="BJ12" s="3">
        <f>_xlfn.XLOOKUP(B12,'[6]P2-7D'!D:D,'[6]P2-7D'!A:A)</f>
        <v>4</v>
      </c>
      <c r="BK12" s="3">
        <f>_xlfn.XLOOKUP(BJ12,[6]TABLA!$A:$A,[6]TABLA!$D:$D)</f>
        <v>11</v>
      </c>
      <c r="BL12" s="3">
        <f>_xlfn.XLOOKUP(B12,'[6]P3-7D'!D:D,'[6]P3-7D'!A:A)</f>
        <v>2</v>
      </c>
      <c r="BM12" s="3">
        <f>_xlfn.XLOOKUP(BL12,[6]TABLA!$A:$A,[6]TABLA!$D:$D)</f>
        <v>16</v>
      </c>
      <c r="BN12" s="3">
        <f>_xlfn.XLOOKUP(B12,'[6]P4-7D'!D:D,'[6]P4-7D'!A:A)</f>
        <v>2</v>
      </c>
      <c r="BO12" s="3">
        <f>_xlfn.XLOOKUP(BN12,[6]TABLA!$A:$A,[6]TABLA!$D:$D)</f>
        <v>16</v>
      </c>
      <c r="BP12" s="3">
        <f>_xlfn.XLOOKUP(B12,'[6]P5-7D'!D:D,'[6]P5-7D'!A:A)</f>
        <v>2</v>
      </c>
      <c r="BQ12" s="3">
        <f>_xlfn.XLOOKUP(BP12,[6]TABLA!$A:$A,[6]TABLA!$D:$D)</f>
        <v>16</v>
      </c>
      <c r="BR12" s="7">
        <f t="shared" si="6"/>
        <v>70</v>
      </c>
    </row>
    <row r="13" spans="1:70" x14ac:dyDescent="0.3">
      <c r="A13" s="3">
        <f t="shared" si="7"/>
        <v>4</v>
      </c>
      <c r="B13" s="4" t="s">
        <v>18</v>
      </c>
      <c r="C13" s="4" t="s">
        <v>15</v>
      </c>
      <c r="D13" s="3">
        <f t="shared" si="0"/>
        <v>224</v>
      </c>
      <c r="E13" s="3">
        <f>_xlfn.XLOOKUP(B13,'[1]P1-7D'!D:D,'[1]P1-7D'!A:A)</f>
        <v>8</v>
      </c>
      <c r="F13" s="3">
        <f>_xlfn.XLOOKUP(E13,[1]Tabla!$A:$A,[1]Tabla!$D:$D)</f>
        <v>5</v>
      </c>
      <c r="G13" s="3">
        <f>_xlfn.XLOOKUP(B13,'[1]P2-7D'!D:D,'[1]P2-7D'!A:A)</f>
        <v>6</v>
      </c>
      <c r="H13" s="3">
        <f>_xlfn.XLOOKUP(G13,[1]Tabla!$A:$A,[1]Tabla!$D:$D)</f>
        <v>7</v>
      </c>
      <c r="I13" s="3">
        <f>_xlfn.XLOOKUP(B13,'[1]P3-7D'!D:D,'[1]P3-7D'!A:A)</f>
        <v>7</v>
      </c>
      <c r="J13" s="3">
        <f>_xlfn.XLOOKUP(I13,[1]Tabla!$A:$A,[1]Tabla!$D:$D)</f>
        <v>6</v>
      </c>
      <c r="K13" s="3">
        <f>_xlfn.XLOOKUP(B13,'[1]P4-7D'!D:D,'[1]P4-7D'!A:A)</f>
        <v>7</v>
      </c>
      <c r="L13" s="3">
        <f>_xlfn.XLOOKUP(K13,[1]Tabla!$A:$A,[1]Tabla!$D:$D)</f>
        <v>6</v>
      </c>
      <c r="M13" s="3">
        <f>_xlfn.XLOOKUP(B13,'[1]P5-7D'!D:D,'[1]P5-7D'!A:A)</f>
        <v>6</v>
      </c>
      <c r="N13" s="3">
        <f>_xlfn.XLOOKUP(M13,[1]Tabla!$A:$A,[1]Tabla!$D:$D)</f>
        <v>7</v>
      </c>
      <c r="O13" s="5">
        <f t="shared" si="1"/>
        <v>31</v>
      </c>
      <c r="P13" s="3">
        <f>_xlfn.XLOOKUP(B13,'[2]P1-7D'!D:D,'[2]P1-7D'!A:A)</f>
        <v>4</v>
      </c>
      <c r="Q13" s="3">
        <f>_xlfn.XLOOKUP(P13,[2]TABLA!$A:$A,[2]TABLA!$D:$D)</f>
        <v>11</v>
      </c>
      <c r="R13" s="3">
        <f>_xlfn.XLOOKUP(B13,'[2]P2-7D'!D:D,'[2]P2-7D'!A:A)</f>
        <v>6</v>
      </c>
      <c r="S13" s="3">
        <f>_xlfn.XLOOKUP(R13,[2]TABLA!$A:$A,[2]TABLA!$D:$D)</f>
        <v>7</v>
      </c>
      <c r="T13" s="3">
        <f>_xlfn.XLOOKUP(B13,'[2]P3-7D'!D:D,'[2]P3-7D'!A:A)</f>
        <v>5</v>
      </c>
      <c r="U13" s="3">
        <f>_xlfn.XLOOKUP(T13,[2]TABLA!$A:$A,[2]TABLA!$D:$D)</f>
        <v>9</v>
      </c>
      <c r="V13" s="3">
        <f>_xlfn.XLOOKUP(B13,'[2]P4-7D'!D:D,'[2]P4-7D'!A:A)</f>
        <v>6</v>
      </c>
      <c r="W13" s="3">
        <f>_xlfn.XLOOKUP(V13,[2]TABLA!$A:$A,[2]TABLA!$D:$D)</f>
        <v>7</v>
      </c>
      <c r="X13" s="3">
        <f>_xlfn.XLOOKUP(B13,'[2]P5-7D'!D:D,'[2]P5-7D'!A:A)</f>
        <v>5</v>
      </c>
      <c r="Y13" s="3">
        <f>_xlfn.XLOOKUP(X13,[2]TABLA!$A:$A,[2]TABLA!$D:$D)</f>
        <v>9</v>
      </c>
      <c r="Z13" s="5">
        <f t="shared" si="2"/>
        <v>43</v>
      </c>
      <c r="AA13" s="3">
        <f>_xlfn.XLOOKUP(B13,'[3]P1-7D'!D:D,'[3]P1-7D'!A:A)</f>
        <v>5</v>
      </c>
      <c r="AB13" s="3">
        <f>_xlfn.XLOOKUP(AA13,[3]TABLA!$A:$A,[3]TABLA!$D:$D)</f>
        <v>9</v>
      </c>
      <c r="AC13" s="3">
        <f>_xlfn.XLOOKUP(B13,'[3]P2-7D'!D:D,'[3]P2-7D'!A:A)</f>
        <v>5</v>
      </c>
      <c r="AD13" s="3">
        <f>_xlfn.XLOOKUP(AC13,[3]TABLA!$A:$A,[3]TABLA!$D:$D)</f>
        <v>9</v>
      </c>
      <c r="AE13" s="3">
        <f>_xlfn.XLOOKUP(B13,'[3]P3-7D'!D:D,'[3]P3-7D'!A:A)</f>
        <v>4</v>
      </c>
      <c r="AF13" s="3">
        <f>_xlfn.XLOOKUP(AE13,[3]TABLA!$A:$A,[3]TABLA!$D:$D)</f>
        <v>11</v>
      </c>
      <c r="AG13" s="3">
        <f>_xlfn.XLOOKUP(B13,'[3]P4-7D'!D:D,'[3]P4-7D'!A:A)</f>
        <v>5</v>
      </c>
      <c r="AH13" s="3">
        <f>_xlfn.XLOOKUP(AG13,[3]TABLA!$A:$A,[3]TABLA!$D:$D)</f>
        <v>9</v>
      </c>
      <c r="AI13" s="3">
        <f>_xlfn.XLOOKUP(B13,'[3]P5-7D'!D:D,'[3]P5-7D'!A:A)</f>
        <v>5</v>
      </c>
      <c r="AJ13" s="3">
        <f>_xlfn.XLOOKUP(AI13,[3]TABLA!$A:$A,[3]TABLA!$D:$D)</f>
        <v>9</v>
      </c>
      <c r="AK13" s="5">
        <f t="shared" si="3"/>
        <v>47</v>
      </c>
      <c r="AL13" s="3">
        <f>_xlfn.XLOOKUP(B13,'[4]P1-7D'!D:D,'[4]P1-7D'!A:A)</f>
        <v>8</v>
      </c>
      <c r="AM13" s="3">
        <f>_xlfn.XLOOKUP(AL13,[4]TABLA!$A:$A,[4]TABLA!$D:$D)</f>
        <v>5</v>
      </c>
      <c r="AN13" s="3">
        <f>_xlfn.XLOOKUP(B13,'[4]P2-7D'!D:D,'[4]P2-7D'!A:A)</f>
        <v>9</v>
      </c>
      <c r="AO13" s="3">
        <f>_xlfn.XLOOKUP(AN13,[4]TABLA!$A:$A,[4]TABLA!$D:$D)</f>
        <v>4</v>
      </c>
      <c r="AP13" s="3">
        <f>_xlfn.XLOOKUP(B13,'[4]P3-7D'!D:D,'[4]P3-7D'!A:A)</f>
        <v>3</v>
      </c>
      <c r="AQ13" s="3">
        <f>_xlfn.XLOOKUP(AP13,[4]TABLA!$A:$A,[4]TABLA!$D:$D)</f>
        <v>13</v>
      </c>
      <c r="AR13" s="3">
        <f>_xlfn.XLOOKUP(B13,'[4]P4-7D'!D:D,'[4]P4-7D'!A:A)</f>
        <v>5</v>
      </c>
      <c r="AS13" s="3">
        <f>_xlfn.XLOOKUP(AR13,[4]TABLA!$A:$A,[4]TABLA!$D:$D)</f>
        <v>9</v>
      </c>
      <c r="AT13" s="3">
        <f>_xlfn.XLOOKUP(B13,'[4]P5-7D'!D:D,'[4]P5-7D'!A:A)</f>
        <v>5</v>
      </c>
      <c r="AU13" s="3">
        <f>_xlfn.XLOOKUP(AT13,[4]TABLA!$A:$A,[4]TABLA!$D:$D)</f>
        <v>9</v>
      </c>
      <c r="AV13" s="5">
        <f t="shared" si="4"/>
        <v>40</v>
      </c>
      <c r="AW13" s="6"/>
      <c r="AX13" s="6"/>
      <c r="AY13" s="3">
        <f>_xlfn.XLOOKUP(B13,'[5]P2-7D'!D:D,'[5]P2-7D'!A:A)</f>
        <v>16</v>
      </c>
      <c r="AZ13" s="3">
        <f>_xlfn.XLOOKUP(AY13,[5]TABLA!$A:$A,[5]TABLA!$D:$D)</f>
        <v>0</v>
      </c>
      <c r="BA13" s="3">
        <f>_xlfn.XLOOKUP(B13,'[5]P3-7D'!D:D,'[5]P3-7D'!A:A)</f>
        <v>2</v>
      </c>
      <c r="BB13" s="3">
        <f>_xlfn.XLOOKUP(BA13,[5]TABLA!$A:$A,[5]TABLA!$D:$D)</f>
        <v>16</v>
      </c>
      <c r="BC13" s="3">
        <f>_xlfn.XLOOKUP(B13,'[5]P4-7D'!D:D,'[5]P4-7D'!A:A)</f>
        <v>11</v>
      </c>
      <c r="BD13" s="3">
        <f>_xlfn.XLOOKUP(BC13,[5]TABLA!$A:$A,[5]TABLA!$D:$D)</f>
        <v>2</v>
      </c>
      <c r="BE13" s="6"/>
      <c r="BF13" s="6"/>
      <c r="BG13" s="5">
        <f t="shared" si="5"/>
        <v>18</v>
      </c>
      <c r="BH13" s="3">
        <f>_xlfn.XLOOKUP(B13,'[6]P1-7D'!D:D,'[6]P1-7D'!A:A)</f>
        <v>8</v>
      </c>
      <c r="BI13" s="3">
        <f>_xlfn.XLOOKUP(BH13,[6]TABLA!$A:$A,[6]TABLA!$D:$D)</f>
        <v>5</v>
      </c>
      <c r="BJ13" s="3">
        <f>_xlfn.XLOOKUP(B13,'[6]P2-7D'!D:D,'[6]P2-7D'!A:A)</f>
        <v>5</v>
      </c>
      <c r="BK13" s="3">
        <f>_xlfn.XLOOKUP(BJ13,[6]TABLA!$A:$A,[6]TABLA!$D:$D)</f>
        <v>9</v>
      </c>
      <c r="BL13" s="3">
        <f>_xlfn.XLOOKUP(B13,'[6]P3-7D'!D:D,'[6]P3-7D'!A:A)</f>
        <v>3</v>
      </c>
      <c r="BM13" s="3">
        <f>_xlfn.XLOOKUP(BL13,[6]TABLA!$A:$A,[6]TABLA!$D:$D)</f>
        <v>13</v>
      </c>
      <c r="BN13" s="3">
        <f>_xlfn.XLOOKUP(B13,'[6]P4-7D'!D:D,'[6]P4-7D'!A:A)</f>
        <v>6</v>
      </c>
      <c r="BO13" s="3">
        <f>_xlfn.XLOOKUP(BN13,[6]TABLA!$A:$A,[6]TABLA!$D:$D)</f>
        <v>7</v>
      </c>
      <c r="BP13" s="3">
        <f>_xlfn.XLOOKUP(B13,'[6]P5-7D'!D:D,'[6]P5-7D'!A:A)</f>
        <v>4</v>
      </c>
      <c r="BQ13" s="3">
        <f>_xlfn.XLOOKUP(BP13,[6]TABLA!$A:$A,[6]TABLA!$D:$D)</f>
        <v>11</v>
      </c>
      <c r="BR13" s="7">
        <f t="shared" si="6"/>
        <v>45</v>
      </c>
    </row>
    <row r="14" spans="1:70" x14ac:dyDescent="0.3">
      <c r="A14" s="3">
        <f t="shared" si="7"/>
        <v>5</v>
      </c>
      <c r="B14" s="4" t="s">
        <v>5</v>
      </c>
      <c r="C14" s="4" t="s">
        <v>6</v>
      </c>
      <c r="D14" s="3">
        <f t="shared" si="0"/>
        <v>208</v>
      </c>
      <c r="E14" s="3">
        <f>_xlfn.XLOOKUP(B14,'[1]P1-7D'!D:D,'[1]P1-7D'!A:A)</f>
        <v>4</v>
      </c>
      <c r="F14" s="3">
        <f>_xlfn.XLOOKUP(E14,[1]Tabla!$A:$A,[1]Tabla!$D:$D)</f>
        <v>11</v>
      </c>
      <c r="G14" s="3">
        <f>_xlfn.XLOOKUP(B14,'[1]P2-7D'!D:D,'[1]P2-7D'!A:A)</f>
        <v>5</v>
      </c>
      <c r="H14" s="3">
        <f>_xlfn.XLOOKUP(G14,[1]Tabla!$A:$A,[1]Tabla!$D:$D)</f>
        <v>9</v>
      </c>
      <c r="I14" s="3">
        <f>_xlfn.XLOOKUP(B14,'[1]P3-7D'!D:D,'[1]P3-7D'!A:A)</f>
        <v>1</v>
      </c>
      <c r="J14" s="3">
        <f>_xlfn.XLOOKUP(I14,[1]Tabla!$A:$A,[1]Tabla!$D:$D)</f>
        <v>20</v>
      </c>
      <c r="K14" s="3">
        <f>_xlfn.XLOOKUP(B14,'[1]P4-7D'!D:D,'[1]P4-7D'!A:A)</f>
        <v>5</v>
      </c>
      <c r="L14" s="3">
        <f>_xlfn.XLOOKUP(K14,[1]Tabla!$A:$A,[1]Tabla!$D:$D)</f>
        <v>9</v>
      </c>
      <c r="M14" s="3">
        <f>_xlfn.XLOOKUP(B14,'[1]P5-7D'!D:D,'[1]P5-7D'!A:A)</f>
        <v>4</v>
      </c>
      <c r="N14" s="3">
        <f>_xlfn.XLOOKUP(M14,[1]Tabla!$A:$A,[1]Tabla!$D:$D)</f>
        <v>11</v>
      </c>
      <c r="O14" s="5">
        <f t="shared" si="1"/>
        <v>60</v>
      </c>
      <c r="P14" s="3">
        <f>_xlfn.XLOOKUP(B14,'[2]P1-7D'!D:D,'[2]P1-7D'!A:A)</f>
        <v>9</v>
      </c>
      <c r="Q14" s="3">
        <f>_xlfn.XLOOKUP(P14,[2]TABLA!$A:$A,[2]TABLA!$D:$D)</f>
        <v>4</v>
      </c>
      <c r="R14" s="3">
        <f>_xlfn.XLOOKUP(B14,'[2]P2-7D'!D:D,'[2]P2-7D'!A:A)</f>
        <v>5</v>
      </c>
      <c r="S14" s="3">
        <f>_xlfn.XLOOKUP(R14,[2]TABLA!$A:$A,[2]TABLA!$D:$D)</f>
        <v>9</v>
      </c>
      <c r="T14" s="3">
        <f>_xlfn.XLOOKUP(B14,'[2]P3-7D'!D:D,'[2]P3-7D'!A:A)</f>
        <v>2</v>
      </c>
      <c r="U14" s="3">
        <f>_xlfn.XLOOKUP(T14,[2]TABLA!$A:$A,[2]TABLA!$D:$D)</f>
        <v>16</v>
      </c>
      <c r="V14" s="3">
        <f>_xlfn.XLOOKUP(B14,'[2]P4-7D'!D:D,'[2]P4-7D'!A:A)</f>
        <v>4</v>
      </c>
      <c r="W14" s="3">
        <f>_xlfn.XLOOKUP(V14,[2]TABLA!$A:$A,[2]TABLA!$D:$D)</f>
        <v>11</v>
      </c>
      <c r="X14" s="3">
        <f>_xlfn.XLOOKUP(B14,'[2]P5-7D'!D:D,'[2]P5-7D'!A:A)</f>
        <v>4</v>
      </c>
      <c r="Y14" s="3">
        <f>_xlfn.XLOOKUP(X14,[2]TABLA!$A:$A,[2]TABLA!$D:$D)</f>
        <v>11</v>
      </c>
      <c r="Z14" s="5">
        <f t="shared" si="2"/>
        <v>51</v>
      </c>
      <c r="AA14" s="3">
        <f>_xlfn.XLOOKUP(B14,'[3]P1-7D'!D:D,'[3]P1-7D'!A:A)</f>
        <v>4</v>
      </c>
      <c r="AB14" s="3">
        <f>_xlfn.XLOOKUP(AA14,[3]TABLA!$A:$A,[3]TABLA!$D:$D)</f>
        <v>11</v>
      </c>
      <c r="AC14" s="3">
        <f>_xlfn.XLOOKUP(B14,'[3]P2-7D'!D:D,'[3]P2-7D'!A:A)</f>
        <v>2</v>
      </c>
      <c r="AD14" s="3">
        <f>_xlfn.XLOOKUP(AC14,[3]TABLA!$A:$A,[3]TABLA!$D:$D)</f>
        <v>16</v>
      </c>
      <c r="AE14" s="3">
        <f>_xlfn.XLOOKUP(B14,'[3]P3-7D'!D:D,'[3]P3-7D'!A:A)</f>
        <v>2</v>
      </c>
      <c r="AF14" s="3">
        <f>_xlfn.XLOOKUP(AE14,[3]TABLA!$A:$A,[3]TABLA!$D:$D)</f>
        <v>16</v>
      </c>
      <c r="AG14" s="3">
        <f>_xlfn.XLOOKUP(B14,'[3]P4-7D'!D:D,'[3]P4-7D'!A:A)</f>
        <v>4</v>
      </c>
      <c r="AH14" s="3">
        <f>_xlfn.XLOOKUP(AG14,[3]TABLA!$A:$A,[3]TABLA!$D:$D)</f>
        <v>11</v>
      </c>
      <c r="AI14" s="3">
        <f>_xlfn.XLOOKUP(B14,'[3]P5-7D'!D:D,'[3]P5-7D'!A:A)</f>
        <v>4</v>
      </c>
      <c r="AJ14" s="3">
        <f>_xlfn.XLOOKUP(AI14,[3]TABLA!$A:$A,[3]TABLA!$D:$D)</f>
        <v>11</v>
      </c>
      <c r="AK14" s="5">
        <f t="shared" si="3"/>
        <v>65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5">
        <f t="shared" si="4"/>
        <v>0</v>
      </c>
      <c r="AW14" s="6"/>
      <c r="AX14" s="6"/>
      <c r="AY14" s="3">
        <f>_xlfn.XLOOKUP(B14,'[5]P2-7D'!D:D,'[5]P2-7D'!A:A)</f>
        <v>3</v>
      </c>
      <c r="AZ14" s="3">
        <f>_xlfn.XLOOKUP(AY14,[5]TABLA!$A:$A,[5]TABLA!$D:$D)</f>
        <v>13</v>
      </c>
      <c r="BA14" s="3">
        <f>_xlfn.XLOOKUP(B14,'[5]P3-7D'!D:D,'[5]P3-7D'!A:A)</f>
        <v>3</v>
      </c>
      <c r="BB14" s="3">
        <f>_xlfn.XLOOKUP(BA14,[5]TABLA!$A:$A,[5]TABLA!$D:$D)</f>
        <v>13</v>
      </c>
      <c r="BC14" s="3">
        <f>_xlfn.XLOOKUP(B14,'[5]P4-7D'!D:D,'[5]P4-7D'!A:A)</f>
        <v>7</v>
      </c>
      <c r="BD14" s="3">
        <f>_xlfn.XLOOKUP(BC14,[5]TABLA!$A:$A,[5]TABLA!$D:$D)</f>
        <v>6</v>
      </c>
      <c r="BE14" s="6"/>
      <c r="BF14" s="6"/>
      <c r="BG14" s="5">
        <f t="shared" si="5"/>
        <v>32</v>
      </c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7">
        <f t="shared" si="6"/>
        <v>0</v>
      </c>
    </row>
    <row r="15" spans="1:70" x14ac:dyDescent="0.3">
      <c r="A15" s="3">
        <f t="shared" si="7"/>
        <v>6</v>
      </c>
      <c r="B15" s="4" t="s">
        <v>19</v>
      </c>
      <c r="C15" s="4" t="s">
        <v>15</v>
      </c>
      <c r="D15" s="3">
        <f t="shared" si="0"/>
        <v>202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5">
        <f t="shared" si="1"/>
        <v>0</v>
      </c>
      <c r="P15" s="3">
        <f>_xlfn.XLOOKUP(B15,'[2]P1-7D'!D:D,'[2]P1-7D'!A:A)</f>
        <v>8</v>
      </c>
      <c r="Q15" s="3">
        <f>_xlfn.XLOOKUP(P15,[2]TABLA!$A:$A,[2]TABLA!$D:$D)</f>
        <v>5</v>
      </c>
      <c r="R15" s="3">
        <f>_xlfn.XLOOKUP(B15,'[2]P2-7D'!D:D,'[2]P2-7D'!A:A)</f>
        <v>4</v>
      </c>
      <c r="S15" s="3">
        <f>_xlfn.XLOOKUP(R15,[2]TABLA!$A:$A,[2]TABLA!$D:$D)</f>
        <v>11</v>
      </c>
      <c r="T15" s="3">
        <f>_xlfn.XLOOKUP(B15,'[2]P3-7D'!D:D,'[2]P3-7D'!A:A)</f>
        <v>6</v>
      </c>
      <c r="U15" s="3">
        <f>_xlfn.XLOOKUP(T15,[2]TABLA!$A:$A,[2]TABLA!$D:$D)</f>
        <v>7</v>
      </c>
      <c r="V15" s="3">
        <f>_xlfn.XLOOKUP(B15,'[2]P4-7D'!D:D,'[2]P4-7D'!A:A)</f>
        <v>5</v>
      </c>
      <c r="W15" s="3">
        <f>_xlfn.XLOOKUP(V15,[2]TABLA!$A:$A,[2]TABLA!$D:$D)</f>
        <v>9</v>
      </c>
      <c r="X15" s="3">
        <f>_xlfn.XLOOKUP(B15,'[2]P5-7D'!D:D,'[2]P5-7D'!A:A)</f>
        <v>6</v>
      </c>
      <c r="Y15" s="3">
        <f>_xlfn.XLOOKUP(X15,[2]TABLA!$A:$A,[2]TABLA!$D:$D)</f>
        <v>7</v>
      </c>
      <c r="Z15" s="5">
        <f t="shared" si="2"/>
        <v>39</v>
      </c>
      <c r="AA15" s="3">
        <f>_xlfn.XLOOKUP(B15,'[3]P1-7D'!D:D,'[3]P1-7D'!A:A)</f>
        <v>3</v>
      </c>
      <c r="AB15" s="3">
        <f>_xlfn.XLOOKUP(AA15,[3]TABLA!$A:$A,[3]TABLA!$D:$D)</f>
        <v>13</v>
      </c>
      <c r="AC15" s="3">
        <f>_xlfn.XLOOKUP(B15,'[3]P2-7D'!D:D,'[3]P2-7D'!A:A)</f>
        <v>4</v>
      </c>
      <c r="AD15" s="3">
        <f>_xlfn.XLOOKUP(AC15,[3]TABLA!$A:$A,[3]TABLA!$D:$D)</f>
        <v>11</v>
      </c>
      <c r="AE15" s="3">
        <f>_xlfn.XLOOKUP(B15,'[3]P3-7D'!D:D,'[3]P3-7D'!A:A)</f>
        <v>5</v>
      </c>
      <c r="AF15" s="3">
        <f>_xlfn.XLOOKUP(AE15,[3]TABLA!$A:$A,[3]TABLA!$D:$D)</f>
        <v>9</v>
      </c>
      <c r="AG15" s="3">
        <f>_xlfn.XLOOKUP(B15,'[3]P4-7D'!D:D,'[3]P4-7D'!A:A)</f>
        <v>3</v>
      </c>
      <c r="AH15" s="3">
        <f>_xlfn.XLOOKUP(AG15,[3]TABLA!$A:$A,[3]TABLA!$D:$D)</f>
        <v>13</v>
      </c>
      <c r="AI15" s="3">
        <f>_xlfn.XLOOKUP(B15,'[3]P5-7D'!D:D,'[3]P5-7D'!A:A)</f>
        <v>3</v>
      </c>
      <c r="AJ15" s="3">
        <f>_xlfn.XLOOKUP(AI15,[3]TABLA!$A:$A,[3]TABLA!$D:$D)</f>
        <v>13</v>
      </c>
      <c r="AK15" s="5">
        <f t="shared" si="3"/>
        <v>59</v>
      </c>
      <c r="AL15" s="3">
        <f>_xlfn.XLOOKUP(B15,'[4]P1-7D'!D:D,'[4]P1-7D'!A:A)</f>
        <v>6</v>
      </c>
      <c r="AM15" s="3">
        <f>_xlfn.XLOOKUP(AL15,[4]TABLA!$A:$A,[4]TABLA!$D:$D)</f>
        <v>7</v>
      </c>
      <c r="AN15" s="3">
        <f>_xlfn.XLOOKUP(B15,'[4]P2-7D'!D:D,'[4]P2-7D'!A:A)</f>
        <v>5</v>
      </c>
      <c r="AO15" s="3">
        <f>_xlfn.XLOOKUP(AN15,[4]TABLA!$A:$A,[4]TABLA!$D:$D)</f>
        <v>9</v>
      </c>
      <c r="AP15" s="3">
        <f>_xlfn.XLOOKUP(B15,'[4]P3-7D'!D:D,'[4]P3-7D'!A:A)</f>
        <v>5</v>
      </c>
      <c r="AQ15" s="3">
        <f>_xlfn.XLOOKUP(AP15,[4]TABLA!$A:$A,[4]TABLA!$D:$D)</f>
        <v>9</v>
      </c>
      <c r="AR15" s="3">
        <f>_xlfn.XLOOKUP(B15,'[4]P4-7D'!D:D,'[4]P4-7D'!A:A)</f>
        <v>4</v>
      </c>
      <c r="AS15" s="3">
        <f>_xlfn.XLOOKUP(AR15,[4]TABLA!$A:$A,[4]TABLA!$D:$D)</f>
        <v>11</v>
      </c>
      <c r="AT15" s="3">
        <f>_xlfn.XLOOKUP(B15,'[4]P5-7D'!D:D,'[4]P5-7D'!A:A)</f>
        <v>4</v>
      </c>
      <c r="AU15" s="3">
        <f>_xlfn.XLOOKUP(AT15,[4]TABLA!$A:$A,[4]TABLA!$D:$D)</f>
        <v>11</v>
      </c>
      <c r="AV15" s="5">
        <f t="shared" si="4"/>
        <v>47</v>
      </c>
      <c r="AW15" s="6"/>
      <c r="AX15" s="6"/>
      <c r="AY15" s="3">
        <f>_xlfn.XLOOKUP(B15,'[5]P2-7D'!D:D,'[5]P2-7D'!A:A)</f>
        <v>12</v>
      </c>
      <c r="AZ15" s="3">
        <f>_xlfn.XLOOKUP(AY15,[5]TABLA!$A:$A,[5]TABLA!$D:$D)</f>
        <v>1</v>
      </c>
      <c r="BA15" s="3">
        <f>_xlfn.XLOOKUP(B15,'[5]P3-7D'!D:D,'[5]P3-7D'!A:A)</f>
        <v>4</v>
      </c>
      <c r="BB15" s="3">
        <f>_xlfn.XLOOKUP(BA15,[5]TABLA!$A:$A,[5]TABLA!$D:$D)</f>
        <v>11</v>
      </c>
      <c r="BC15" s="3">
        <f>_xlfn.XLOOKUP(B15,'[5]P4-7D'!D:D,'[5]P4-7D'!A:A)</f>
        <v>5</v>
      </c>
      <c r="BD15" s="3">
        <f>_xlfn.XLOOKUP(BC15,[5]TABLA!$A:$A,[5]TABLA!$D:$D)</f>
        <v>9</v>
      </c>
      <c r="BE15" s="6"/>
      <c r="BF15" s="6"/>
      <c r="BG15" s="5">
        <f t="shared" si="5"/>
        <v>21</v>
      </c>
      <c r="BH15" s="3">
        <f>_xlfn.XLOOKUP(B15,'[6]P1-7D'!D:D,'[6]P1-7D'!A:A)</f>
        <v>6</v>
      </c>
      <c r="BI15" s="3">
        <f>_xlfn.XLOOKUP(BH15,[6]TABLA!$A:$A,[6]TABLA!$D:$D)</f>
        <v>7</v>
      </c>
      <c r="BJ15" s="3">
        <f>_xlfn.XLOOKUP(B15,'[6]P2-7D'!D:D,'[6]P2-7D'!A:A)</f>
        <v>14</v>
      </c>
      <c r="BK15" s="3">
        <f>_xlfn.XLOOKUP(BJ15,[6]TABLA!$A:$A,[6]TABLA!$D:$D)</f>
        <v>0</v>
      </c>
      <c r="BL15" s="3">
        <f>_xlfn.XLOOKUP(B15,'[6]P3-7D'!D:D,'[6]P3-7D'!A:A)</f>
        <v>4</v>
      </c>
      <c r="BM15" s="3">
        <f>_xlfn.XLOOKUP(BL15,[6]TABLA!$A:$A,[6]TABLA!$D:$D)</f>
        <v>11</v>
      </c>
      <c r="BN15" s="3">
        <f>_xlfn.XLOOKUP(B15,'[6]P4-7D'!D:D,'[6]P4-7D'!A:A)</f>
        <v>4</v>
      </c>
      <c r="BO15" s="3">
        <f>_xlfn.XLOOKUP(BN15,[6]TABLA!$A:$A,[6]TABLA!$D:$D)</f>
        <v>11</v>
      </c>
      <c r="BP15" s="3">
        <f>_xlfn.XLOOKUP(B15,'[6]P5-7D'!D:D,'[6]P5-7D'!A:A)</f>
        <v>6</v>
      </c>
      <c r="BQ15" s="3">
        <f>_xlfn.XLOOKUP(BP15,[6]TABLA!$A:$A,[6]TABLA!$D:$D)</f>
        <v>7</v>
      </c>
      <c r="BR15" s="7">
        <f t="shared" si="6"/>
        <v>36</v>
      </c>
    </row>
    <row r="16" spans="1:70" x14ac:dyDescent="0.3">
      <c r="A16" s="3">
        <f t="shared" si="7"/>
        <v>7</v>
      </c>
      <c r="B16" s="4" t="s">
        <v>20</v>
      </c>
      <c r="C16" s="4" t="s">
        <v>21</v>
      </c>
      <c r="D16" s="3">
        <f t="shared" si="0"/>
        <v>149</v>
      </c>
      <c r="E16" s="3">
        <f>_xlfn.XLOOKUP(B16,'[1]P1-7D'!D:D,'[1]P1-7D'!A:A)</f>
        <v>6</v>
      </c>
      <c r="F16" s="3">
        <f>_xlfn.XLOOKUP(E16,[1]Tabla!$A:$A,[1]Tabla!$D:$D)</f>
        <v>7</v>
      </c>
      <c r="G16" s="3">
        <f>_xlfn.XLOOKUP(B16,'[1]P2-7D'!D:D,'[1]P2-7D'!A:A)</f>
        <v>7</v>
      </c>
      <c r="H16" s="3">
        <f>_xlfn.XLOOKUP(G16,[1]Tabla!$A:$A,[1]Tabla!$D:$D)</f>
        <v>6</v>
      </c>
      <c r="I16" s="3">
        <f>_xlfn.XLOOKUP(B16,'[1]P3-7D'!D:D,'[1]P3-7D'!A:A)</f>
        <v>6</v>
      </c>
      <c r="J16" s="3">
        <f>_xlfn.XLOOKUP(I16,[1]Tabla!$A:$A,[1]Tabla!$D:$D)</f>
        <v>7</v>
      </c>
      <c r="K16" s="3">
        <f>_xlfn.XLOOKUP(B16,'[1]P4-7D'!D:D,'[1]P4-7D'!A:A)</f>
        <v>8</v>
      </c>
      <c r="L16" s="3">
        <f>_xlfn.XLOOKUP(K16,[1]Tabla!$A:$A,[1]Tabla!$D:$D)</f>
        <v>5</v>
      </c>
      <c r="M16" s="3">
        <f>_xlfn.XLOOKUP(B16,'[1]P5-7D'!D:D,'[1]P5-7D'!A:A)</f>
        <v>7</v>
      </c>
      <c r="N16" s="3">
        <f>_xlfn.XLOOKUP(M16,[1]Tabla!$A:$A,[1]Tabla!$D:$D)</f>
        <v>6</v>
      </c>
      <c r="O16" s="5">
        <f t="shared" si="1"/>
        <v>31</v>
      </c>
      <c r="P16" s="3">
        <f>_xlfn.XLOOKUP(B16,'[2]P1-7D'!D:D,'[2]P1-7D'!A:A)</f>
        <v>6</v>
      </c>
      <c r="Q16" s="3">
        <f>_xlfn.XLOOKUP(P16,[2]TABLA!$A:$A,[2]TABLA!$D:$D)</f>
        <v>7</v>
      </c>
      <c r="R16" s="3">
        <f>_xlfn.XLOOKUP(B16,'[2]P2-7D'!D:D,'[2]P2-7D'!A:A)</f>
        <v>9</v>
      </c>
      <c r="S16" s="3">
        <f>_xlfn.XLOOKUP(R16,[2]TABLA!$A:$A,[2]TABLA!$D:$D)</f>
        <v>4</v>
      </c>
      <c r="T16" s="3">
        <f>_xlfn.XLOOKUP(B16,'[2]P3-7D'!D:D,'[2]P3-7D'!A:A)</f>
        <v>7</v>
      </c>
      <c r="U16" s="3">
        <f>_xlfn.XLOOKUP(T16,[2]TABLA!$A:$A,[2]TABLA!$D:$D)</f>
        <v>6</v>
      </c>
      <c r="V16" s="3">
        <f>_xlfn.XLOOKUP(B16,'[2]P4-7D'!D:D,'[2]P4-7D'!A:A)</f>
        <v>9</v>
      </c>
      <c r="W16" s="3">
        <f>_xlfn.XLOOKUP(V16,[2]TABLA!$A:$A,[2]TABLA!$D:$D)</f>
        <v>4</v>
      </c>
      <c r="X16" s="3">
        <f>_xlfn.XLOOKUP(B16,'[2]P5-7D'!D:D,'[2]P5-7D'!A:A)</f>
        <v>7</v>
      </c>
      <c r="Y16" s="3">
        <f>_xlfn.XLOOKUP(X16,[2]TABLA!$A:$A,[2]TABLA!$D:$D)</f>
        <v>6</v>
      </c>
      <c r="Z16" s="5">
        <f t="shared" si="2"/>
        <v>27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5">
        <f t="shared" si="3"/>
        <v>0</v>
      </c>
      <c r="AL16" s="3">
        <f>_xlfn.XLOOKUP(B16,'[4]P1-7D'!D:D,'[4]P1-7D'!A:A)</f>
        <v>3</v>
      </c>
      <c r="AM16" s="3">
        <f>_xlfn.XLOOKUP(AL16,[4]TABLA!$A:$A,[4]TABLA!$D:$D)</f>
        <v>13</v>
      </c>
      <c r="AN16" s="3">
        <f>_xlfn.XLOOKUP(B16,'[4]P2-7D'!D:D,'[4]P2-7D'!A:A)</f>
        <v>3</v>
      </c>
      <c r="AO16" s="3">
        <f>_xlfn.XLOOKUP(AN16,[4]TABLA!$A:$A,[4]TABLA!$D:$D)</f>
        <v>13</v>
      </c>
      <c r="AP16" s="3">
        <f>_xlfn.XLOOKUP(B16,'[4]P3-7D'!D:D,'[4]P3-7D'!A:A)</f>
        <v>9</v>
      </c>
      <c r="AQ16" s="3">
        <f>_xlfn.XLOOKUP(AP16,[4]TABLA!$A:$A,[4]TABLA!$D:$D)</f>
        <v>4</v>
      </c>
      <c r="AR16" s="3">
        <f>_xlfn.XLOOKUP(B16,'[4]P4-7D'!D:D,'[4]P4-7D'!A:A)</f>
        <v>6</v>
      </c>
      <c r="AS16" s="3">
        <f>_xlfn.XLOOKUP(AR16,[4]TABLA!$A:$A,[4]TABLA!$D:$D)</f>
        <v>7</v>
      </c>
      <c r="AT16" s="3">
        <f>_xlfn.XLOOKUP(B16,'[4]P5-7D'!D:D,'[4]P5-7D'!A:A)</f>
        <v>6</v>
      </c>
      <c r="AU16" s="3">
        <f>_xlfn.XLOOKUP(AT16,[4]TABLA!$A:$A,[4]TABLA!$D:$D)</f>
        <v>7</v>
      </c>
      <c r="AV16" s="5">
        <f t="shared" si="4"/>
        <v>44</v>
      </c>
      <c r="AW16" s="6"/>
      <c r="AX16" s="6"/>
      <c r="AY16" s="3">
        <f>_xlfn.XLOOKUP(B16,'[5]P2-7D'!D:D,'[5]P2-7D'!A:A)</f>
        <v>7</v>
      </c>
      <c r="AZ16" s="3">
        <f>_xlfn.XLOOKUP(AY16,[5]TABLA!$A:$A,[5]TABLA!$D:$D)</f>
        <v>6</v>
      </c>
      <c r="BA16" s="3">
        <f>_xlfn.XLOOKUP(B16,'[5]P3-7D'!D:D,'[5]P3-7D'!A:A)</f>
        <v>7</v>
      </c>
      <c r="BB16" s="3">
        <f>_xlfn.XLOOKUP(BA16,[5]TABLA!$A:$A,[5]TABLA!$D:$D)</f>
        <v>6</v>
      </c>
      <c r="BC16" s="3">
        <f>_xlfn.XLOOKUP(B16,'[5]P4-7D'!D:D,'[5]P4-7D'!A:A)</f>
        <v>8</v>
      </c>
      <c r="BD16" s="3">
        <f>_xlfn.XLOOKUP(BC16,[5]TABLA!$A:$A,[5]TABLA!$D:$D)</f>
        <v>5</v>
      </c>
      <c r="BE16" s="6"/>
      <c r="BF16" s="6"/>
      <c r="BG16" s="5">
        <f t="shared" si="5"/>
        <v>17</v>
      </c>
      <c r="BH16" s="3">
        <f>_xlfn.XLOOKUP(B16,'[6]P1-7D'!D:D,'[6]P1-7D'!A:A)</f>
        <v>11</v>
      </c>
      <c r="BI16" s="3">
        <f>_xlfn.XLOOKUP(BH16,[6]TABLA!$A:$A,[6]TABLA!$D:$D)</f>
        <v>2</v>
      </c>
      <c r="BJ16" s="3">
        <f>_xlfn.XLOOKUP(B16,'[6]P2-7D'!D:D,'[6]P2-7D'!A:A)</f>
        <v>6</v>
      </c>
      <c r="BK16" s="3">
        <f>_xlfn.XLOOKUP(BJ16,[6]TABLA!$A:$A,[6]TABLA!$D:$D)</f>
        <v>7</v>
      </c>
      <c r="BL16" s="3">
        <f>_xlfn.XLOOKUP(B16,'[6]P3-7D'!D:D,'[6]P3-7D'!A:A)</f>
        <v>5</v>
      </c>
      <c r="BM16" s="3">
        <f>_xlfn.XLOOKUP(BL16,[6]TABLA!$A:$A,[6]TABLA!$D:$D)</f>
        <v>9</v>
      </c>
      <c r="BN16" s="3">
        <f>_xlfn.XLOOKUP(B16,'[6]P4-7D'!D:D,'[6]P4-7D'!A:A)</f>
        <v>7</v>
      </c>
      <c r="BO16" s="3">
        <f>_xlfn.XLOOKUP(BN16,[6]TABLA!$A:$A,[6]TABLA!$D:$D)</f>
        <v>6</v>
      </c>
      <c r="BP16" s="3">
        <f>_xlfn.XLOOKUP(B16,'[6]P5-7D'!D:D,'[6]P5-7D'!A:A)</f>
        <v>7</v>
      </c>
      <c r="BQ16" s="3">
        <f>_xlfn.XLOOKUP(BP16,[6]TABLA!$A:$A,[6]TABLA!$D:$D)</f>
        <v>6</v>
      </c>
      <c r="BR16" s="7">
        <f t="shared" si="6"/>
        <v>30</v>
      </c>
    </row>
    <row r="17" spans="1:70" x14ac:dyDescent="0.3">
      <c r="A17" s="3">
        <f t="shared" si="7"/>
        <v>8</v>
      </c>
      <c r="B17" s="4" t="s">
        <v>7</v>
      </c>
      <c r="C17" s="4" t="s">
        <v>8</v>
      </c>
      <c r="D17" s="3">
        <f t="shared" si="0"/>
        <v>101</v>
      </c>
      <c r="E17" s="3">
        <f>_xlfn.XLOOKUP(B17,'[1]P1-7D'!D:D,'[1]P1-7D'!A:A)</f>
        <v>7</v>
      </c>
      <c r="F17" s="3">
        <f>_xlfn.XLOOKUP(E17,[1]Tabla!$A:$A,[1]Tabla!$D:$D)</f>
        <v>6</v>
      </c>
      <c r="G17" s="3">
        <f>_xlfn.XLOOKUP(B17,'[1]P2-7D'!D:D,'[1]P2-7D'!A:A)</f>
        <v>8</v>
      </c>
      <c r="H17" s="3">
        <f>_xlfn.XLOOKUP(G17,[1]Tabla!$A:$A,[1]Tabla!$D:$D)</f>
        <v>5</v>
      </c>
      <c r="I17" s="3">
        <f>_xlfn.XLOOKUP(B17,'[1]P3-7D'!D:D,'[1]P3-7D'!A:A)</f>
        <v>8</v>
      </c>
      <c r="J17" s="3">
        <f>_xlfn.XLOOKUP(I17,[1]Tabla!$A:$A,[1]Tabla!$D:$D)</f>
        <v>5</v>
      </c>
      <c r="K17" s="3">
        <f>_xlfn.XLOOKUP(B17,'[1]P4-7D'!D:D,'[1]P4-7D'!A:A)</f>
        <v>4</v>
      </c>
      <c r="L17" s="3">
        <f>_xlfn.XLOOKUP(K17,[1]Tabla!$A:$A,[1]Tabla!$D:$D)</f>
        <v>11</v>
      </c>
      <c r="M17" s="3">
        <f>_xlfn.XLOOKUP(B17,'[1]P5-7D'!D:D,'[1]P5-7D'!A:A)</f>
        <v>8</v>
      </c>
      <c r="N17" s="3">
        <f>_xlfn.XLOOKUP(M17,[1]Tabla!$A:$A,[1]Tabla!$D:$D)</f>
        <v>5</v>
      </c>
      <c r="O17" s="5">
        <f t="shared" si="1"/>
        <v>32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5">
        <f t="shared" si="2"/>
        <v>0</v>
      </c>
      <c r="AA17" s="3">
        <f>_xlfn.XLOOKUP(B17,'[3]P1-7D'!D:D,'[3]P1-7D'!A:A)</f>
        <v>6</v>
      </c>
      <c r="AB17" s="3">
        <f>_xlfn.XLOOKUP(AA17,[3]TABLA!$A:$A,[3]TABLA!$D:$D)</f>
        <v>7</v>
      </c>
      <c r="AC17" s="3">
        <f>_xlfn.XLOOKUP(B17,'[3]P2-7D'!D:D,'[3]P2-7D'!A:A)</f>
        <v>7</v>
      </c>
      <c r="AD17" s="3">
        <f>_xlfn.XLOOKUP(AC17,[3]TABLA!$A:$A,[3]TABLA!$D:$D)</f>
        <v>6</v>
      </c>
      <c r="AE17" s="6"/>
      <c r="AF17" s="6"/>
      <c r="AG17" s="6"/>
      <c r="AH17" s="6"/>
      <c r="AI17" s="3">
        <f>_xlfn.XLOOKUP(B17,'[3]P5-7D'!D:D,'[3]P5-7D'!A:A)</f>
        <v>6</v>
      </c>
      <c r="AJ17" s="3">
        <f>_xlfn.XLOOKUP(AI17,[3]TABLA!$A:$A,[3]TABLA!$D:$D)</f>
        <v>7</v>
      </c>
      <c r="AK17" s="5">
        <f t="shared" si="3"/>
        <v>20</v>
      </c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5">
        <f t="shared" si="4"/>
        <v>0</v>
      </c>
      <c r="AW17" s="6"/>
      <c r="AX17" s="6"/>
      <c r="AY17" s="3">
        <f>_xlfn.XLOOKUP(B17,'[5]P2-7D'!D:D,'[5]P2-7D'!A:A)</f>
        <v>8</v>
      </c>
      <c r="AZ17" s="3">
        <f>_xlfn.XLOOKUP(AY17,[5]TABLA!$A:$A,[5]TABLA!$D:$D)</f>
        <v>5</v>
      </c>
      <c r="BA17" s="3">
        <f>_xlfn.XLOOKUP(B17,'[5]P3-7D'!D:D,'[5]P3-7D'!A:A)</f>
        <v>5</v>
      </c>
      <c r="BB17" s="3">
        <f>_xlfn.XLOOKUP(BA17,[5]TABLA!$A:$A,[5]TABLA!$D:$D)</f>
        <v>9</v>
      </c>
      <c r="BC17" s="3">
        <f>_xlfn.XLOOKUP(B17,'[5]P4-7D'!D:D,'[5]P4-7D'!A:A)</f>
        <v>10</v>
      </c>
      <c r="BD17" s="3">
        <f>_xlfn.XLOOKUP(BC17,[5]TABLA!$A:$A,[5]TABLA!$D:$D)</f>
        <v>3</v>
      </c>
      <c r="BE17" s="6"/>
      <c r="BF17" s="6"/>
      <c r="BG17" s="5">
        <f t="shared" si="5"/>
        <v>17</v>
      </c>
      <c r="BH17" s="3">
        <f>_xlfn.XLOOKUP(B17,'[6]P1-7D'!D:D,'[6]P1-7D'!A:A)</f>
        <v>7</v>
      </c>
      <c r="BI17" s="3">
        <f>_xlfn.XLOOKUP(BH17,[6]TABLA!$A:$A,[6]TABLA!$D:$D)</f>
        <v>6</v>
      </c>
      <c r="BJ17" s="3">
        <f>_xlfn.XLOOKUP(B17,'[6]P2-7D'!D:D,'[6]P2-7D'!A:A)</f>
        <v>3</v>
      </c>
      <c r="BK17" s="3">
        <f>_xlfn.XLOOKUP(BJ17,[6]TABLA!$A:$A,[6]TABLA!$D:$D)</f>
        <v>13</v>
      </c>
      <c r="BL17" s="3">
        <f>_xlfn.XLOOKUP(B17,'[6]P3-7D'!D:D,'[6]P3-7D'!A:A)</f>
        <v>5</v>
      </c>
      <c r="BM17" s="3">
        <f>_xlfn.XLOOKUP(BL17,[6]TABLA!$A:$A,[6]TABLA!$D:$D)</f>
        <v>9</v>
      </c>
      <c r="BN17" s="6"/>
      <c r="BO17" s="6"/>
      <c r="BP17" s="3">
        <f>_xlfn.XLOOKUP(B17,'[6]P5-7D'!D:D,'[6]P5-7D'!A:A)</f>
        <v>9</v>
      </c>
      <c r="BQ17" s="3">
        <f>_xlfn.XLOOKUP(BP17,[6]TABLA!$A:$A,[6]TABLA!$D:$D)</f>
        <v>4</v>
      </c>
      <c r="BR17" s="7">
        <f t="shared" si="6"/>
        <v>32</v>
      </c>
    </row>
    <row r="18" spans="1:70" x14ac:dyDescent="0.3">
      <c r="A18" s="3">
        <f t="shared" si="7"/>
        <v>9</v>
      </c>
      <c r="B18" s="4" t="s">
        <v>22</v>
      </c>
      <c r="C18" s="4" t="s">
        <v>21</v>
      </c>
      <c r="D18" s="3">
        <f t="shared" si="0"/>
        <v>78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5">
        <f t="shared" si="1"/>
        <v>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5">
        <f t="shared" si="2"/>
        <v>0</v>
      </c>
      <c r="AA18" s="3">
        <f>_xlfn.XLOOKUP(B18,'[3]P1-7D'!D:D,'[3]P1-7D'!A:A)</f>
        <v>7</v>
      </c>
      <c r="AB18" s="3">
        <f>_xlfn.XLOOKUP(AA18,[3]TABLA!$A:$A,[3]TABLA!$D:$D)</f>
        <v>6</v>
      </c>
      <c r="AC18" s="3">
        <f>_xlfn.XLOOKUP(B18,'[3]P2-7D'!D:D,'[3]P2-7D'!A:A)</f>
        <v>6</v>
      </c>
      <c r="AD18" s="3">
        <f>_xlfn.XLOOKUP(AC18,[3]TABLA!$A:$A,[3]TABLA!$D:$D)</f>
        <v>7</v>
      </c>
      <c r="AE18" s="3">
        <f>_xlfn.XLOOKUP(B18,'[3]P3-7D'!D:D,'[3]P3-7D'!A:A)</f>
        <v>7</v>
      </c>
      <c r="AF18" s="3">
        <f>_xlfn.XLOOKUP(AE18,[3]TABLA!$A:$A,[3]TABLA!$D:$D)</f>
        <v>6</v>
      </c>
      <c r="AG18" s="3">
        <f>_xlfn.XLOOKUP(B18,'[3]P4-7D'!D:D,'[3]P4-7D'!A:A)</f>
        <v>6</v>
      </c>
      <c r="AH18" s="3">
        <f>_xlfn.XLOOKUP(AG18,[3]TABLA!$A:$A,[3]TABLA!$D:$D)</f>
        <v>7</v>
      </c>
      <c r="AI18" s="3">
        <f>_xlfn.XLOOKUP(B18,'[3]P5-7D'!D:D,'[3]P5-7D'!A:A)</f>
        <v>7</v>
      </c>
      <c r="AJ18" s="3">
        <f>_xlfn.XLOOKUP(AI18,[3]TABLA!$A:$A,[3]TABLA!$D:$D)</f>
        <v>6</v>
      </c>
      <c r="AK18" s="5">
        <f t="shared" si="3"/>
        <v>32</v>
      </c>
      <c r="AL18" s="3">
        <f>_xlfn.XLOOKUP(B18,'[4]P1-7D'!D:D,'[4]P1-7D'!A:A)</f>
        <v>7</v>
      </c>
      <c r="AM18" s="3">
        <f>_xlfn.XLOOKUP(AL18,[4]TABLA!$A:$A,[4]TABLA!$D:$D)</f>
        <v>6</v>
      </c>
      <c r="AN18" s="3">
        <f>_xlfn.XLOOKUP(B18,'[4]P2-7D'!D:D,'[4]P2-7D'!A:A)</f>
        <v>8</v>
      </c>
      <c r="AO18" s="3">
        <f>_xlfn.XLOOKUP(AN18,[4]TABLA!$A:$A,[4]TABLA!$D:$D)</f>
        <v>5</v>
      </c>
      <c r="AP18" s="3">
        <f>_xlfn.XLOOKUP(B18,'[4]P3-7D'!D:D,'[4]P3-7D'!A:A)</f>
        <v>7</v>
      </c>
      <c r="AQ18" s="3">
        <f>_xlfn.XLOOKUP(AP18,[4]TABLA!$A:$A,[4]TABLA!$D:$D)</f>
        <v>6</v>
      </c>
      <c r="AR18" s="3">
        <f>_xlfn.XLOOKUP(B18,'[4]P4-7D'!D:D,'[4]P4-7D'!A:A)</f>
        <v>8</v>
      </c>
      <c r="AS18" s="3">
        <f>_xlfn.XLOOKUP(AR18,[4]TABLA!$A:$A,[4]TABLA!$D:$D)</f>
        <v>5</v>
      </c>
      <c r="AT18" s="3">
        <f>_xlfn.XLOOKUP(B18,'[4]P5-7D'!D:D,'[4]P5-7D'!A:A)</f>
        <v>8</v>
      </c>
      <c r="AU18" s="3">
        <f>_xlfn.XLOOKUP(AT18,[4]TABLA!$A:$A,[4]TABLA!$D:$D)</f>
        <v>5</v>
      </c>
      <c r="AV18" s="5">
        <f t="shared" si="4"/>
        <v>27</v>
      </c>
      <c r="AW18" s="6"/>
      <c r="AX18" s="6"/>
      <c r="AY18" s="3">
        <f>_xlfn.XLOOKUP(B18,'[5]P2-7D'!D:D,'[5]P2-7D'!A:A)</f>
        <v>13</v>
      </c>
      <c r="AZ18" s="3">
        <f>_xlfn.XLOOKUP(AY18,[5]TABLA!$A:$A,[5]TABLA!$D:$D)</f>
        <v>0</v>
      </c>
      <c r="BA18" s="3">
        <f>_xlfn.XLOOKUP(B18,'[5]P3-7D'!D:D,'[5]P3-7D'!A:A)</f>
        <v>8</v>
      </c>
      <c r="BB18" s="3">
        <f>_xlfn.XLOOKUP(BA18,[5]TABLA!$A:$A,[5]TABLA!$D:$D)</f>
        <v>5</v>
      </c>
      <c r="BC18" s="3">
        <f>_xlfn.XLOOKUP(B18,'[5]P4-7D'!D:D,'[5]P4-7D'!A:A)</f>
        <v>14</v>
      </c>
      <c r="BD18" s="3">
        <f>_xlfn.XLOOKUP(BC18,[5]TABLA!$A:$A,[5]TABLA!$D:$D)</f>
        <v>0</v>
      </c>
      <c r="BE18" s="6"/>
      <c r="BF18" s="6"/>
      <c r="BG18" s="5">
        <f t="shared" si="5"/>
        <v>5</v>
      </c>
      <c r="BH18" s="3">
        <f>_xlfn.XLOOKUP(B18,'[6]P1-7D'!D:D,'[6]P1-7D'!A:A)</f>
        <v>13</v>
      </c>
      <c r="BI18" s="3">
        <f>_xlfn.XLOOKUP(BH18,[6]TABLA!$A:$A,[6]TABLA!$D:$D)</f>
        <v>0</v>
      </c>
      <c r="BJ18" s="3">
        <f>_xlfn.XLOOKUP(B18,'[6]P2-7D'!D:D,'[6]P2-7D'!A:A)</f>
        <v>10</v>
      </c>
      <c r="BK18" s="3">
        <f>_xlfn.XLOOKUP(BJ18,[6]TABLA!$A:$A,[6]TABLA!$D:$D)</f>
        <v>3</v>
      </c>
      <c r="BL18" s="3">
        <f>_xlfn.XLOOKUP(B18,'[6]P3-7D'!D:D,'[6]P3-7D'!A:A)</f>
        <v>6</v>
      </c>
      <c r="BM18" s="3">
        <f>_xlfn.XLOOKUP(BL18,[6]TABLA!$A:$A,[6]TABLA!$D:$D)</f>
        <v>7</v>
      </c>
      <c r="BN18" s="3">
        <f>_xlfn.XLOOKUP(B18,'[6]P4-7D'!D:D,'[6]P4-7D'!A:A)</f>
        <v>11</v>
      </c>
      <c r="BO18" s="3">
        <f>_xlfn.XLOOKUP(BN18,[6]TABLA!$A:$A,[6]TABLA!$D:$D)</f>
        <v>2</v>
      </c>
      <c r="BP18" s="3">
        <f>_xlfn.XLOOKUP(B18,'[6]P5-7D'!D:D,'[6]P5-7D'!A:A)</f>
        <v>11</v>
      </c>
      <c r="BQ18" s="3">
        <f>_xlfn.XLOOKUP(BP18,[6]TABLA!$A:$A,[6]TABLA!$D:$D)</f>
        <v>2</v>
      </c>
      <c r="BR18" s="7">
        <f t="shared" si="6"/>
        <v>14</v>
      </c>
    </row>
    <row r="19" spans="1:70" x14ac:dyDescent="0.3">
      <c r="A19" s="3">
        <f t="shared" si="7"/>
        <v>10</v>
      </c>
      <c r="B19" s="4" t="s">
        <v>23</v>
      </c>
      <c r="C19" s="4" t="s">
        <v>17</v>
      </c>
      <c r="D19" s="3">
        <f t="shared" si="0"/>
        <v>62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5">
        <f t="shared" si="1"/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5">
        <f t="shared" si="3"/>
        <v>0</v>
      </c>
      <c r="AL19" s="3">
        <f>_xlfn.XLOOKUP(B19,'[4]P1-7D'!D:D,'[4]P1-7D'!A:A)</f>
        <v>9</v>
      </c>
      <c r="AM19" s="3">
        <f>_xlfn.XLOOKUP(AL19,[4]TABLA!$A:$A,[4]TABLA!$D:$D)</f>
        <v>4</v>
      </c>
      <c r="AN19" s="3">
        <f>_xlfn.XLOOKUP(B19,'[4]P2-7D'!D:D,'[4]P2-7D'!A:A)</f>
        <v>6</v>
      </c>
      <c r="AO19" s="3">
        <f>_xlfn.XLOOKUP(AN19,[4]TABLA!$A:$A,[4]TABLA!$D:$D)</f>
        <v>7</v>
      </c>
      <c r="AP19" s="3">
        <f>_xlfn.XLOOKUP(B19,'[4]P3-7D'!D:D,'[4]P3-7D'!A:A)</f>
        <v>8</v>
      </c>
      <c r="AQ19" s="3">
        <f>_xlfn.XLOOKUP(AP19,[4]TABLA!$A:$A,[4]TABLA!$D:$D)</f>
        <v>5</v>
      </c>
      <c r="AR19" s="6"/>
      <c r="AS19" s="6"/>
      <c r="AT19" s="6"/>
      <c r="AU19" s="6"/>
      <c r="AV19" s="5">
        <f t="shared" si="4"/>
        <v>16</v>
      </c>
      <c r="AW19" s="6"/>
      <c r="AX19" s="6"/>
      <c r="AY19" s="3">
        <f>_xlfn.XLOOKUP(B19,'[5]P2-7D'!D:D,'[5]P2-7D'!A:A)</f>
        <v>10</v>
      </c>
      <c r="AZ19" s="3">
        <f>_xlfn.XLOOKUP(AY19,[5]TABLA!$A:$A,[5]TABLA!$D:$D)</f>
        <v>3</v>
      </c>
      <c r="BA19" s="3">
        <f>_xlfn.XLOOKUP(B19,'[5]P3-7D'!D:D,'[5]P3-7D'!A:A)</f>
        <v>8</v>
      </c>
      <c r="BB19" s="3">
        <f>_xlfn.XLOOKUP(BA19,[5]TABLA!$A:$A,[5]TABLA!$D:$D)</f>
        <v>5</v>
      </c>
      <c r="BC19" s="3">
        <f>_xlfn.XLOOKUP(B19,'[5]P4-7D'!D:D,'[5]P4-7D'!A:A)</f>
        <v>9</v>
      </c>
      <c r="BD19" s="3">
        <f>_xlfn.XLOOKUP(BC19,[5]TABLA!$A:$A,[5]TABLA!$D:$D)</f>
        <v>4</v>
      </c>
      <c r="BE19" s="6"/>
      <c r="BF19" s="6"/>
      <c r="BG19" s="5">
        <f t="shared" si="5"/>
        <v>12</v>
      </c>
      <c r="BH19" s="3">
        <f>_xlfn.XLOOKUP(B19,'[6]P1-7D'!D:D,'[6]P1-7D'!A:A)</f>
        <v>2</v>
      </c>
      <c r="BI19" s="3">
        <f>_xlfn.XLOOKUP(BH19,[6]TABLA!$A:$A,[6]TABLA!$D:$D)</f>
        <v>16</v>
      </c>
      <c r="BJ19" s="3">
        <f>_xlfn.XLOOKUP(B19,'[6]P2-7D'!D:D,'[6]P2-7D'!A:A)</f>
        <v>13</v>
      </c>
      <c r="BK19" s="3">
        <f>_xlfn.XLOOKUP(BJ19,[6]TABLA!$A:$A,[6]TABLA!$D:$D)</f>
        <v>0</v>
      </c>
      <c r="BL19" s="3">
        <f>_xlfn.XLOOKUP(B19,'[6]P3-7D'!D:D,'[6]P3-7D'!A:A)</f>
        <v>4</v>
      </c>
      <c r="BM19" s="3">
        <f>_xlfn.XLOOKUP(BL19,[6]TABLA!$A:$A,[6]TABLA!$D:$D)</f>
        <v>11</v>
      </c>
      <c r="BN19" s="3">
        <f>_xlfn.XLOOKUP(B19,'[6]P4-7D'!D:D,'[6]P4-7D'!A:A)</f>
        <v>9</v>
      </c>
      <c r="BO19" s="3">
        <f>_xlfn.XLOOKUP(BN19,[6]TABLA!$A:$A,[6]TABLA!$D:$D)</f>
        <v>4</v>
      </c>
      <c r="BP19" s="3">
        <f>_xlfn.XLOOKUP(B19,'[6]P5-7D'!D:D,'[6]P5-7D'!A:A)</f>
        <v>10</v>
      </c>
      <c r="BQ19" s="3">
        <f>_xlfn.XLOOKUP(BP19,[6]TABLA!$A:$A,[6]TABLA!$D:$D)</f>
        <v>3</v>
      </c>
      <c r="BR19" s="7">
        <f t="shared" si="6"/>
        <v>34</v>
      </c>
    </row>
    <row r="20" spans="1:70" x14ac:dyDescent="0.3">
      <c r="A20" s="3">
        <f t="shared" si="7"/>
        <v>11</v>
      </c>
      <c r="B20" s="4" t="s">
        <v>9</v>
      </c>
      <c r="C20" s="4" t="s">
        <v>10</v>
      </c>
      <c r="D20" s="3">
        <f t="shared" si="0"/>
        <v>60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5">
        <f t="shared" si="1"/>
        <v>0</v>
      </c>
      <c r="P20" s="3">
        <f>_xlfn.XLOOKUP(B20,'[2]P1-7D'!D:D,'[2]P1-7D'!A:A)</f>
        <v>7</v>
      </c>
      <c r="Q20" s="3">
        <f>_xlfn.XLOOKUP(P20,[2]TABLA!$A:$A,[2]TABLA!$D:$D)</f>
        <v>6</v>
      </c>
      <c r="R20" s="3">
        <f>_xlfn.XLOOKUP(B20,'[2]P2-7D'!D:D,'[2]P2-7D'!A:A)</f>
        <v>7</v>
      </c>
      <c r="S20" s="3">
        <f>_xlfn.XLOOKUP(R20,[2]TABLA!$A:$A,[2]TABLA!$D:$D)</f>
        <v>6</v>
      </c>
      <c r="T20" s="3">
        <f>_xlfn.XLOOKUP(B20,'[2]P3-7D'!D:D,'[2]P3-7D'!A:A)</f>
        <v>9</v>
      </c>
      <c r="U20" s="3">
        <f>_xlfn.XLOOKUP(T20,[2]TABLA!$A:$A,[2]TABLA!$D:$D)</f>
        <v>4</v>
      </c>
      <c r="V20" s="3">
        <f>_xlfn.XLOOKUP(B20,'[2]P4-7D'!D:D,'[2]P4-7D'!A:A)</f>
        <v>7</v>
      </c>
      <c r="W20" s="3">
        <f>_xlfn.XLOOKUP(V20,[2]TABLA!$A:$A,[2]TABLA!$D:$D)</f>
        <v>6</v>
      </c>
      <c r="X20" s="3">
        <f>_xlfn.XLOOKUP(B20,'[2]P5-7D'!D:D,'[2]P5-7D'!A:A)</f>
        <v>8</v>
      </c>
      <c r="Y20" s="3">
        <f>_xlfn.XLOOKUP(X20,[2]TABLA!$A:$A,[2]TABLA!$D:$D)</f>
        <v>5</v>
      </c>
      <c r="Z20" s="5">
        <f t="shared" si="2"/>
        <v>27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5">
        <f t="shared" si="3"/>
        <v>0</v>
      </c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5">
        <f t="shared" si="4"/>
        <v>0</v>
      </c>
      <c r="AW20" s="6"/>
      <c r="AX20" s="6"/>
      <c r="AY20" s="3">
        <f>_xlfn.XLOOKUP(B20,'[5]P2-7D'!D:D,'[5]P2-7D'!A:A)</f>
        <v>5</v>
      </c>
      <c r="AZ20" s="3">
        <f>_xlfn.XLOOKUP(AY20,[5]TABLA!$A:$A,[5]TABLA!$D:$D)</f>
        <v>9</v>
      </c>
      <c r="BA20" s="3">
        <f>_xlfn.XLOOKUP(B20,'[5]P3-7D'!D:D,'[5]P3-7D'!A:A)</f>
        <v>3</v>
      </c>
      <c r="BB20" s="3">
        <f>_xlfn.XLOOKUP(BA20,[5]TABLA!$A:$A,[5]TABLA!$D:$D)</f>
        <v>13</v>
      </c>
      <c r="BC20" s="3">
        <f>_xlfn.XLOOKUP(B20,'[5]P4-7D'!D:D,'[5]P4-7D'!A:A)</f>
        <v>4</v>
      </c>
      <c r="BD20" s="3">
        <f>_xlfn.XLOOKUP(BC20,[5]TABLA!$A:$A,[5]TABLA!$D:$D)</f>
        <v>11</v>
      </c>
      <c r="BE20" s="6"/>
      <c r="BF20" s="6"/>
      <c r="BG20" s="5">
        <f t="shared" si="5"/>
        <v>33</v>
      </c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7">
        <f t="shared" si="6"/>
        <v>0</v>
      </c>
    </row>
    <row r="21" spans="1:70" x14ac:dyDescent="0.3">
      <c r="A21" s="3">
        <f t="shared" si="7"/>
        <v>12</v>
      </c>
      <c r="B21" s="4" t="s">
        <v>321</v>
      </c>
      <c r="C21" s="4" t="s">
        <v>40</v>
      </c>
      <c r="D21" s="3">
        <f t="shared" si="0"/>
        <v>44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5">
        <f t="shared" si="1"/>
        <v>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5">
        <f t="shared" si="2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5">
        <f t="shared" si="4"/>
        <v>0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3">
        <f>_xlfn.XLOOKUP(B21,'[6]P1-7D'!D:D,'[6]P1-7D'!A:A)</f>
        <v>5</v>
      </c>
      <c r="BI21" s="3">
        <f>_xlfn.XLOOKUP(BH21,[6]TABLA!$A:$A,[6]TABLA!$D:$D)</f>
        <v>9</v>
      </c>
      <c r="BJ21" s="3">
        <f>_xlfn.XLOOKUP(B21,'[6]P2-7D'!D:D,'[6]P2-7D'!A:A)</f>
        <v>12</v>
      </c>
      <c r="BK21" s="3">
        <f>_xlfn.XLOOKUP(BJ21,[6]TABLA!$A:$A,[6]TABLA!$D:$D)</f>
        <v>1</v>
      </c>
      <c r="BL21" s="3">
        <f>_xlfn.XLOOKUP(B21,'[6]P3-7D'!D:D,'[6]P3-7D'!A:A)</f>
        <v>2</v>
      </c>
      <c r="BM21" s="3">
        <f>_xlfn.XLOOKUP(BL21,[6]TABLA!$A:$A,[6]TABLA!$D:$D)</f>
        <v>16</v>
      </c>
      <c r="BN21" s="3">
        <f>_xlfn.XLOOKUP(B21,'[6]P4-7D'!D:D,'[6]P4-7D'!A:A)</f>
        <v>5</v>
      </c>
      <c r="BO21" s="3">
        <f>_xlfn.XLOOKUP(BN21,[6]TABLA!$A:$A,[6]TABLA!$D:$D)</f>
        <v>9</v>
      </c>
      <c r="BP21" s="3">
        <f>_xlfn.XLOOKUP(B21,'[6]P5-7D'!D:D,'[6]P5-7D'!A:A)</f>
        <v>5</v>
      </c>
      <c r="BQ21" s="3">
        <f>_xlfn.XLOOKUP(BP21,[6]TABLA!$A:$A,[6]TABLA!$D:$D)</f>
        <v>9</v>
      </c>
      <c r="BR21" s="7">
        <f t="shared" si="6"/>
        <v>44</v>
      </c>
    </row>
    <row r="22" spans="1:70" x14ac:dyDescent="0.3">
      <c r="A22" s="3">
        <f t="shared" si="7"/>
        <v>13</v>
      </c>
      <c r="B22" s="4" t="s">
        <v>325</v>
      </c>
      <c r="C22" s="4" t="s">
        <v>89</v>
      </c>
      <c r="D22" s="3">
        <f t="shared" si="0"/>
        <v>28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5">
        <f t="shared" si="1"/>
        <v>0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5">
        <f t="shared" si="2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5">
        <f t="shared" si="3"/>
        <v>0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5">
        <f t="shared" si="4"/>
        <v>0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5">
        <f t="shared" si="5"/>
        <v>0</v>
      </c>
      <c r="BH22" s="3">
        <f>_xlfn.XLOOKUP(B22,'[6]P1-7D'!D:D,'[6]P1-7D'!A:A)</f>
        <v>12</v>
      </c>
      <c r="BI22" s="3">
        <f>_xlfn.XLOOKUP(BH22,[6]TABLA!$A:$A,[6]TABLA!$D:$D)</f>
        <v>1</v>
      </c>
      <c r="BJ22" s="3">
        <f>_xlfn.XLOOKUP(B22,'[6]P2-7D'!D:D,'[6]P2-7D'!A:A)</f>
        <v>7</v>
      </c>
      <c r="BK22" s="3">
        <f>_xlfn.XLOOKUP(BJ22,[6]TABLA!$A:$A,[6]TABLA!$D:$D)</f>
        <v>6</v>
      </c>
      <c r="BL22" s="3">
        <f>_xlfn.XLOOKUP(B22,'[6]P3-7D'!D:D,'[6]P3-7D'!A:A)</f>
        <v>3</v>
      </c>
      <c r="BM22" s="3">
        <f>_xlfn.XLOOKUP(BL22,[6]TABLA!$A:$A,[6]TABLA!$D:$D)</f>
        <v>13</v>
      </c>
      <c r="BN22" s="3">
        <f>_xlfn.XLOOKUP(B22,'[6]P4-7D'!D:D,'[6]P4-7D'!A:A)</f>
        <v>10</v>
      </c>
      <c r="BO22" s="3">
        <f>_xlfn.XLOOKUP(BN22,[6]TABLA!$A:$A,[6]TABLA!$D:$D)</f>
        <v>3</v>
      </c>
      <c r="BP22" s="3">
        <f>_xlfn.XLOOKUP(B22,'[6]P5-7D'!D:D,'[6]P5-7D'!A:A)</f>
        <v>8</v>
      </c>
      <c r="BQ22" s="3">
        <f>_xlfn.XLOOKUP(BP22,[6]TABLA!$A:$A,[6]TABLA!$D:$D)</f>
        <v>5</v>
      </c>
      <c r="BR22" s="7">
        <f t="shared" si="6"/>
        <v>28</v>
      </c>
    </row>
    <row r="23" spans="1:70" x14ac:dyDescent="0.3">
      <c r="A23" s="3">
        <f t="shared" si="7"/>
        <v>14</v>
      </c>
      <c r="B23" s="4" t="s">
        <v>323</v>
      </c>
      <c r="C23" s="4" t="s">
        <v>324</v>
      </c>
      <c r="D23" s="3">
        <f t="shared" si="0"/>
        <v>21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5">
        <f t="shared" si="1"/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5">
        <f t="shared" si="4"/>
        <v>0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5">
        <f t="shared" si="5"/>
        <v>0</v>
      </c>
      <c r="BH23" s="3">
        <f>_xlfn.XLOOKUP(B23,'[6]P1-7D'!D:D,'[6]P1-7D'!A:A)</f>
        <v>10</v>
      </c>
      <c r="BI23" s="3">
        <f>_xlfn.XLOOKUP(BH23,[6]TABLA!$A:$A,[6]TABLA!$D:$D)</f>
        <v>3</v>
      </c>
      <c r="BJ23" s="3">
        <f>_xlfn.XLOOKUP(B23,'[6]P2-7D'!D:D,'[6]P2-7D'!A:A)</f>
        <v>8</v>
      </c>
      <c r="BK23" s="3">
        <f>_xlfn.XLOOKUP(BJ23,[6]TABLA!$A:$A,[6]TABLA!$D:$D)</f>
        <v>5</v>
      </c>
      <c r="BL23" s="3">
        <f>_xlfn.XLOOKUP(B23,'[6]P3-7D'!D:D,'[6]P3-7D'!A:A)</f>
        <v>6</v>
      </c>
      <c r="BM23" s="3">
        <f>_xlfn.XLOOKUP(BL23,[6]TABLA!$A:$A,[6]TABLA!$D:$D)</f>
        <v>7</v>
      </c>
      <c r="BN23" s="3">
        <f>_xlfn.XLOOKUP(B23,'[6]P4-7D'!D:D,'[6]P4-7D'!A:A)</f>
        <v>8</v>
      </c>
      <c r="BO23" s="3">
        <f>_xlfn.XLOOKUP(BN23,[6]TABLA!$A:$A,[6]TABLA!$D:$D)</f>
        <v>5</v>
      </c>
      <c r="BP23" s="3">
        <f>_xlfn.XLOOKUP(B23,'[6]P5-7D'!D:D,'[6]P5-7D'!A:A)</f>
        <v>12</v>
      </c>
      <c r="BQ23" s="3">
        <f>_xlfn.XLOOKUP(BP23,[6]TABLA!$A:$A,[6]TABLA!$D:$D)</f>
        <v>1</v>
      </c>
      <c r="BR23" s="7">
        <f t="shared" si="6"/>
        <v>21</v>
      </c>
    </row>
    <row r="24" spans="1:70" x14ac:dyDescent="0.3">
      <c r="A24" s="3">
        <f t="shared" si="7"/>
        <v>15</v>
      </c>
      <c r="B24" s="4" t="s">
        <v>322</v>
      </c>
      <c r="C24" s="4" t="s">
        <v>13</v>
      </c>
      <c r="D24" s="3">
        <f t="shared" si="0"/>
        <v>15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5">
        <f t="shared" si="1"/>
        <v>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3">
        <f>_xlfn.XLOOKUP(B24,'[6]P1-7D'!D:D,'[6]P1-7D'!A:A)</f>
        <v>9</v>
      </c>
      <c r="BI24" s="3">
        <f>_xlfn.XLOOKUP(BH24,[6]TABLA!$A:$A,[6]TABLA!$D:$D)</f>
        <v>4</v>
      </c>
      <c r="BJ24" s="3">
        <f>_xlfn.XLOOKUP(B24,'[6]P2-7D'!D:D,'[6]P2-7D'!A:A)</f>
        <v>9</v>
      </c>
      <c r="BK24" s="3">
        <f>_xlfn.XLOOKUP(BJ24,[6]TABLA!$A:$A,[6]TABLA!$D:$D)</f>
        <v>4</v>
      </c>
      <c r="BL24" s="3">
        <f>_xlfn.XLOOKUP(B24,'[6]P3-7D'!D:D,'[6]P3-7D'!A:A)</f>
        <v>7</v>
      </c>
      <c r="BM24" s="3">
        <f>_xlfn.XLOOKUP(BL24,[6]TABLA!$A:$A,[6]TABLA!$D:$D)</f>
        <v>6</v>
      </c>
      <c r="BN24" s="3">
        <f>_xlfn.XLOOKUP(B24,'[6]P4-7D'!D:D,'[6]P4-7D'!A:A)</f>
        <v>12</v>
      </c>
      <c r="BO24" s="3">
        <f>_xlfn.XLOOKUP(BN24,[6]TABLA!$A:$A,[6]TABLA!$D:$D)</f>
        <v>1</v>
      </c>
      <c r="BP24" s="3">
        <f>_xlfn.XLOOKUP(B24,'[6]P5-7D'!D:D,'[6]P5-7D'!A:A)</f>
        <v>14</v>
      </c>
      <c r="BQ24" s="3">
        <f>_xlfn.XLOOKUP(BP24,[6]TABLA!$A:$A,[6]TABLA!$D:$D)</f>
        <v>0</v>
      </c>
      <c r="BR24" s="7">
        <f t="shared" si="6"/>
        <v>15</v>
      </c>
    </row>
    <row r="25" spans="1:70" x14ac:dyDescent="0.3">
      <c r="A25" s="3">
        <f t="shared" si="7"/>
        <v>16</v>
      </c>
      <c r="B25" s="4" t="s">
        <v>326</v>
      </c>
      <c r="C25" s="4" t="s">
        <v>8</v>
      </c>
      <c r="D25" s="3">
        <f t="shared" si="0"/>
        <v>8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5">
        <f t="shared" si="1"/>
        <v>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5">
        <f t="shared" si="2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">
        <f t="shared" si="3"/>
        <v>0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5">
        <f t="shared" si="4"/>
        <v>0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3">
        <f>_xlfn.XLOOKUP(B25,'[6]P1-7D'!D:D,'[6]P1-7D'!A:A)</f>
        <v>14</v>
      </c>
      <c r="BI25" s="3">
        <f>_xlfn.XLOOKUP(BH25,[6]TABLA!$A:$A,[6]TABLA!$D:$D)</f>
        <v>0</v>
      </c>
      <c r="BJ25" s="3">
        <f>_xlfn.XLOOKUP(B25,'[6]P2-7D'!D:D,'[6]P2-7D'!A:A)</f>
        <v>11</v>
      </c>
      <c r="BK25" s="3">
        <f>_xlfn.XLOOKUP(BJ25,[6]TABLA!$A:$A,[6]TABLA!$D:$D)</f>
        <v>2</v>
      </c>
      <c r="BL25" s="3">
        <f>_xlfn.XLOOKUP(B25,'[6]P3-7D'!D:D,'[6]P3-7D'!A:A)</f>
        <v>7</v>
      </c>
      <c r="BM25" s="3">
        <f>_xlfn.XLOOKUP(BL25,[6]TABLA!$A:$A,[6]TABLA!$D:$D)</f>
        <v>6</v>
      </c>
      <c r="BN25" s="6"/>
      <c r="BO25" s="6"/>
      <c r="BP25" s="3">
        <f>_xlfn.XLOOKUP(B25,'[6]P5-7D'!D:D,'[6]P5-7D'!A:A)</f>
        <v>13</v>
      </c>
      <c r="BQ25" s="3">
        <f>_xlfn.XLOOKUP(BP25,[6]TABLA!$A:$A,[6]TABLA!$D:$D)</f>
        <v>0</v>
      </c>
      <c r="BR25" s="7">
        <f t="shared" si="6"/>
        <v>8</v>
      </c>
    </row>
    <row r="26" spans="1:70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</row>
    <row r="27" spans="1:70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8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</row>
    <row r="28" spans="1:70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8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70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</row>
    <row r="31" spans="1:70" x14ac:dyDescent="0.3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</row>
    <row r="32" spans="1:70" x14ac:dyDescent="0.3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1:70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8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</row>
    <row r="34" spans="1:70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</row>
    <row r="35" spans="1:70" x14ac:dyDescent="0.3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</row>
    <row r="36" spans="1:70" x14ac:dyDescent="0.3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</row>
    <row r="37" spans="1:70" x14ac:dyDescent="0.3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</row>
    <row r="38" spans="1:70" x14ac:dyDescent="0.3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</row>
    <row r="39" spans="1:70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</row>
    <row r="40" spans="1:70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</row>
    <row r="41" spans="1:70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</row>
    <row r="42" spans="1:70" x14ac:dyDescent="0.3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x14ac:dyDescent="0.3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</row>
    <row r="44" spans="1:70" x14ac:dyDescent="0.3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</row>
    <row r="45" spans="1:7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8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</row>
    <row r="46" spans="1:70" x14ac:dyDescent="0.3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</row>
    <row r="47" spans="1:70" x14ac:dyDescent="0.3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8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</row>
    <row r="48" spans="1:70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8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</row>
    <row r="49" spans="1:70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8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</row>
    <row r="50" spans="1:70" x14ac:dyDescent="0.3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</row>
    <row r="51" spans="1:70" x14ac:dyDescent="0.3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8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</row>
  </sheetData>
  <sheetProtection algorithmName="SHA-512" hashValue="t3d5bjTWpB9CMC0xFaPyCUyBs0qZVaccQ0KPCFDrPf+DAEmr/yZ/BXGMkfwMIRI8Vg1oTY76Jfus2DQIatSGVA==" saltValue="leJiaXQurxbrzhRdh2GdYA==" spinCount="100000" sheet="1" objects="1" scenarios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25">
      <sortCondition descending="1" ref="D8:D9"/>
    </sortState>
  </autoFilter>
  <mergeCells count="49">
    <mergeCell ref="K9:L9"/>
    <mergeCell ref="AI9:AJ9"/>
    <mergeCell ref="A8:A9"/>
    <mergeCell ref="B8:B9"/>
    <mergeCell ref="C8:C9"/>
    <mergeCell ref="Z8:Z9"/>
    <mergeCell ref="P8:Y8"/>
    <mergeCell ref="P9:Q9"/>
    <mergeCell ref="R9:S9"/>
    <mergeCell ref="T9:U9"/>
    <mergeCell ref="V9:W9"/>
    <mergeCell ref="D8:D9"/>
    <mergeCell ref="E8:N8"/>
    <mergeCell ref="O8:O9"/>
    <mergeCell ref="E9:F9"/>
    <mergeCell ref="G9:H9"/>
    <mergeCell ref="AA8:AJ8"/>
    <mergeCell ref="AK8:AK9"/>
    <mergeCell ref="AA9:AB9"/>
    <mergeCell ref="AC9:AD9"/>
    <mergeCell ref="AE9:AF9"/>
    <mergeCell ref="AG9:AH9"/>
    <mergeCell ref="AN9:AO9"/>
    <mergeCell ref="AP9:AQ9"/>
    <mergeCell ref="AR9:AS9"/>
    <mergeCell ref="AT9:AU9"/>
    <mergeCell ref="X9:Y9"/>
    <mergeCell ref="A7:D7"/>
    <mergeCell ref="A4:D4"/>
    <mergeCell ref="A5:D5"/>
    <mergeCell ref="BH8:BQ8"/>
    <mergeCell ref="AW8:BF8"/>
    <mergeCell ref="BG8:BG9"/>
    <mergeCell ref="AW9:AX9"/>
    <mergeCell ref="AY9:AZ9"/>
    <mergeCell ref="BA9:BB9"/>
    <mergeCell ref="BC9:BD9"/>
    <mergeCell ref="I9:J9"/>
    <mergeCell ref="M9:N9"/>
    <mergeCell ref="BE9:BF9"/>
    <mergeCell ref="AL8:AU8"/>
    <mergeCell ref="AV8:AV9"/>
    <mergeCell ref="AL9:AM9"/>
    <mergeCell ref="BR8:BR9"/>
    <mergeCell ref="BH9:BI9"/>
    <mergeCell ref="BJ9:BK9"/>
    <mergeCell ref="BL9:BM9"/>
    <mergeCell ref="BN9:BO9"/>
    <mergeCell ref="BP9:BQ9"/>
  </mergeCells>
  <phoneticPr fontId="3" type="noConversion"/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F4B8-417E-48D3-95F5-846986ABA855}">
  <dimension ref="A4:BR51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33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>
        <f>[5]PRUEBAS!C5</f>
        <v>200</v>
      </c>
      <c r="BI9" s="14"/>
      <c r="BJ9" s="14" t="str">
        <f>[5]PRUEBAS!E5</f>
        <v>HAB</v>
      </c>
      <c r="BK9" s="14"/>
      <c r="BL9" s="14" t="str">
        <f>[5]PRUEBAS!G5</f>
        <v>ELM</v>
      </c>
      <c r="BM9" s="14"/>
      <c r="BN9" s="14" t="str">
        <f>[5]PRUEBAS!I5</f>
        <v>REM</v>
      </c>
      <c r="BO9" s="14"/>
      <c r="BP9" s="14" t="str">
        <f>[5]PRUEBAS!J5</f>
        <v>PUNTOS</v>
      </c>
      <c r="BQ9" s="14"/>
      <c r="BR9" s="13"/>
    </row>
    <row r="10" spans="1:70" x14ac:dyDescent="0.3">
      <c r="A10" s="3">
        <f>ROW()-9</f>
        <v>1</v>
      </c>
      <c r="B10" s="4" t="s">
        <v>27</v>
      </c>
      <c r="C10" s="4" t="s">
        <v>28</v>
      </c>
      <c r="D10" s="3">
        <f>IFERROR(SUM(O10,Z10,AK10,AV10,BG10,BR10),0)</f>
        <v>512</v>
      </c>
      <c r="E10" s="3">
        <f>_xlfn.XLOOKUP(B10,'[1]P1-7V'!D:D,'[1]P1-7V'!A:A)</f>
        <v>1</v>
      </c>
      <c r="F10" s="3">
        <f>_xlfn.XLOOKUP(E10,[1]Tabla!$A:$A,[1]Tabla!$D:$D)</f>
        <v>20</v>
      </c>
      <c r="G10" s="3">
        <f>_xlfn.XLOOKUP(B10,'[1]P2-7V'!D:D,'[1]P2-7V'!A:A)</f>
        <v>1</v>
      </c>
      <c r="H10" s="3">
        <f>_xlfn.XLOOKUP(G10,[1]Tabla!$A:$A,[1]Tabla!$D:$D)</f>
        <v>20</v>
      </c>
      <c r="I10" s="3">
        <f>_xlfn.XLOOKUP(B10,'[1]P3-7V'!D:D,'[1]P3-7V'!A:A)</f>
        <v>1</v>
      </c>
      <c r="J10" s="3">
        <f>_xlfn.XLOOKUP(I10,[1]Tabla!$A:$A,[1]Tabla!$D:$D)</f>
        <v>20</v>
      </c>
      <c r="K10" s="3">
        <f>_xlfn.XLOOKUP(B10,'[1]P4-7V'!D:D,'[1]P4-7V'!A:A)</f>
        <v>35</v>
      </c>
      <c r="L10" s="3">
        <f>_xlfn.XLOOKUP(K10,[1]Tabla!$A:$A,[1]Tabla!$D:$D)</f>
        <v>0</v>
      </c>
      <c r="M10" s="3">
        <f>_xlfn.XLOOKUP(B10,'[1]P5-7V'!D:D,'[1]P5-7V'!A:A)</f>
        <v>1</v>
      </c>
      <c r="N10" s="3">
        <f>_xlfn.XLOOKUP(M10,[1]Tabla!$A:$A,[1]Tabla!$D:$D)</f>
        <v>20</v>
      </c>
      <c r="O10" s="5">
        <f>F10+H10+J10+L10+N10</f>
        <v>80</v>
      </c>
      <c r="P10" s="3">
        <f>_xlfn.XLOOKUP(B10,'[2]P1-7V'!D:D,'[2]P1-7V'!A:A)</f>
        <v>1</v>
      </c>
      <c r="Q10" s="3">
        <f>_xlfn.XLOOKUP(P10,[2]TABLA!$A:$A,[2]TABLA!$D:$D)</f>
        <v>20</v>
      </c>
      <c r="R10" s="3">
        <f>_xlfn.XLOOKUP(B10,'[2]P2-7V'!D:D,'[2]P2-7V'!A:A)</f>
        <v>1</v>
      </c>
      <c r="S10" s="3">
        <f>_xlfn.XLOOKUP(R10,[2]TABLA!$A:$A,[2]TABLA!$D:$D)</f>
        <v>20</v>
      </c>
      <c r="T10" s="3">
        <f>_xlfn.XLOOKUP(B10,'[2]P3-7V'!D:D,'[2]P3-7V'!A:A)</f>
        <v>1</v>
      </c>
      <c r="U10" s="3">
        <f>_xlfn.XLOOKUP(T10,[2]TABLA!$A:$A,[2]TABLA!$D:$D)</f>
        <v>20</v>
      </c>
      <c r="V10" s="3">
        <f>_xlfn.XLOOKUP(B10,'[2]P4-7V'!D:D,'[2]P4-7V'!A:A)</f>
        <v>1</v>
      </c>
      <c r="W10" s="3">
        <f>_xlfn.XLOOKUP(V10,[2]TABLA!$A:$A,[2]TABLA!$D:$D)</f>
        <v>20</v>
      </c>
      <c r="X10" s="3">
        <f>_xlfn.XLOOKUP(B10,'[2]P5-7V'!D:D,'[2]P5-7V'!A:A)</f>
        <v>1</v>
      </c>
      <c r="Y10" s="3">
        <f>_xlfn.XLOOKUP(X10,[2]TABLA!$A:$A,[2]TABLA!$D:$D)</f>
        <v>20</v>
      </c>
      <c r="Z10" s="5">
        <f>Q10+S10+U10+W10+Y10</f>
        <v>100</v>
      </c>
      <c r="AA10" s="3">
        <f>_xlfn.XLOOKUP(B10,'[3]P1-7V'!D:D,'[3]P1-7V'!A:A)</f>
        <v>1</v>
      </c>
      <c r="AB10" s="3">
        <f>_xlfn.XLOOKUP(AA10,[3]TABLA!$A:$A,[3]TABLA!$D:$D)</f>
        <v>20</v>
      </c>
      <c r="AC10" s="3">
        <f>_xlfn.XLOOKUP(B10,'[3]P2-7V'!D:D,'[3]P2-7V'!A:A)</f>
        <v>2</v>
      </c>
      <c r="AD10" s="3">
        <f>_xlfn.XLOOKUP(AC10,[3]TABLA!$A:$A,[3]TABLA!$D:$D)</f>
        <v>16</v>
      </c>
      <c r="AE10" s="3">
        <f>_xlfn.XLOOKUP(B10,'[3]P3-7V'!D:D,'[3]P3-7V'!A:A)</f>
        <v>1</v>
      </c>
      <c r="AF10" s="3">
        <f>_xlfn.XLOOKUP(AE10,[3]TABLA!$A:$A,[3]TABLA!$D:$D)</f>
        <v>20</v>
      </c>
      <c r="AG10" s="3">
        <f>_xlfn.XLOOKUP(B10,'[3]P4-7V'!D:D,'[3]P4-7V'!A:A)</f>
        <v>1</v>
      </c>
      <c r="AH10" s="3">
        <f>_xlfn.XLOOKUP(AG10,[3]TABLA!$A:$A,[3]TABLA!$D:$D)</f>
        <v>20</v>
      </c>
      <c r="AI10" s="3">
        <f>_xlfn.XLOOKUP(B10,'[3]P5-7V'!D:D,'[3]P5-7V'!A:A)</f>
        <v>1</v>
      </c>
      <c r="AJ10" s="3">
        <f>_xlfn.XLOOKUP(AI10,[3]TABLA!$A:$A,[3]TABLA!$D:$D)</f>
        <v>20</v>
      </c>
      <c r="AK10" s="5">
        <f>AB10+AD10+AF10+AH10+AJ10</f>
        <v>96</v>
      </c>
      <c r="AL10" s="3">
        <f>_xlfn.XLOOKUP(B10,'[4]P1-7V'!D:D,'[4]P1-7V'!A:A)</f>
        <v>1</v>
      </c>
      <c r="AM10" s="3">
        <f>_xlfn.XLOOKUP(AL10,[4]TABLA!$A:$A,[4]TABLA!$D:$D)</f>
        <v>20</v>
      </c>
      <c r="AN10" s="3">
        <f>_xlfn.XLOOKUP(B10,'[4]P2-7V'!D:D,'[4]P2-7V'!A:A)</f>
        <v>1</v>
      </c>
      <c r="AO10" s="3">
        <f>_xlfn.XLOOKUP(AN10,[4]TABLA!$A:$A,[4]TABLA!$D:$D)</f>
        <v>20</v>
      </c>
      <c r="AP10" s="3">
        <f>_xlfn.XLOOKUP(B10,'[4]P3-7V'!D:D,'[4]P3-7V'!A:A)</f>
        <v>1</v>
      </c>
      <c r="AQ10" s="3">
        <f>_xlfn.XLOOKUP(AP10,[4]TABLA!$A:$A,[4]TABLA!$D:$D)</f>
        <v>20</v>
      </c>
      <c r="AR10" s="3">
        <f>_xlfn.XLOOKUP(B10,'[4]P4-7V'!D:D,'[4]P4-7V'!A:A)</f>
        <v>1</v>
      </c>
      <c r="AS10" s="3">
        <f>_xlfn.XLOOKUP(AR10,[4]TABLA!$A:$A,[4]TABLA!$D:$D)</f>
        <v>20</v>
      </c>
      <c r="AT10" s="3">
        <f>_xlfn.XLOOKUP(B10,'[4]P5-7V'!D:D,'[4]P5-7V'!A:A)</f>
        <v>1</v>
      </c>
      <c r="AU10" s="3">
        <f>_xlfn.XLOOKUP(AT10,[4]TABLA!$A:$A,[4]TABLA!$D:$D)</f>
        <v>20</v>
      </c>
      <c r="AV10" s="5">
        <f>AM10+AO10+AQ10+AS10+AU10</f>
        <v>100</v>
      </c>
      <c r="AW10" s="6"/>
      <c r="AX10" s="6"/>
      <c r="AY10" s="3">
        <f>_xlfn.XLOOKUP(B10,'[5]P2-7V'!D:D,'[5]P2-7V'!A:A)</f>
        <v>1</v>
      </c>
      <c r="AZ10" s="3">
        <f>_xlfn.XLOOKUP(AY10,[5]TABLA!$A:$A,[5]TABLA!$D:$D)</f>
        <v>20</v>
      </c>
      <c r="BA10" s="3">
        <f>_xlfn.XLOOKUP(B10,'[5]P3-7V'!D:D,'[5]P3-7V'!A:A)</f>
        <v>1</v>
      </c>
      <c r="BB10" s="3">
        <f>_xlfn.XLOOKUP(BA10,[5]TABLA!$A:$A,[5]TABLA!$D:$D)</f>
        <v>20</v>
      </c>
      <c r="BC10" s="3">
        <f>_xlfn.XLOOKUP(B10,'[5]P4-7V'!D:D,'[5]P4-7V'!A:A)</f>
        <v>1</v>
      </c>
      <c r="BD10" s="3">
        <f>_xlfn.XLOOKUP(BC10,[5]TABLA!$A:$A,[5]TABLA!$D:$D)</f>
        <v>20</v>
      </c>
      <c r="BE10" s="6"/>
      <c r="BF10" s="6"/>
      <c r="BG10" s="5">
        <f>AX10+AZ10+BB10+BD10+BF10</f>
        <v>60</v>
      </c>
      <c r="BH10" s="6"/>
      <c r="BI10" s="6"/>
      <c r="BJ10" s="3">
        <f>_xlfn.XLOOKUP(B10,'[6]P2-7V'!D:D,'[6]P2-7V'!A:A)</f>
        <v>2</v>
      </c>
      <c r="BK10" s="3">
        <f>_xlfn.XLOOKUP(BJ10,[6]TABLA!$A:$A,[6]TABLA!$D:$D)</f>
        <v>16</v>
      </c>
      <c r="BL10" s="3">
        <f>_xlfn.XLOOKUP(B10,'[6]P3-7V'!D:D,'[6]P3-7V'!A:A)</f>
        <v>1</v>
      </c>
      <c r="BM10" s="3">
        <f>_xlfn.XLOOKUP(BL10,[6]TABLA!$A:$A,[6]TABLA!$D:$D)</f>
        <v>20</v>
      </c>
      <c r="BN10" s="3">
        <f>_xlfn.XLOOKUP(B10,'[6]P4-7V'!D:D,'[6]P4-7V'!A:A)</f>
        <v>1</v>
      </c>
      <c r="BO10" s="3">
        <f>_xlfn.XLOOKUP(BN10,[6]TABLA!$A:$A,[6]TABLA!$D:$D)</f>
        <v>20</v>
      </c>
      <c r="BP10" s="3">
        <f>_xlfn.XLOOKUP(B10,'[6]P5-7V'!D:D,'[6]P5-7V'!A:A)</f>
        <v>1</v>
      </c>
      <c r="BQ10" s="3">
        <f>_xlfn.XLOOKUP(BP10,[6]TABLA!$A:$A,[6]TABLA!$D:$D)</f>
        <v>20</v>
      </c>
      <c r="BR10" s="7">
        <f>IFERROR(SUM(BI10,BK10,BM10,BO10,BQ10),0)</f>
        <v>76</v>
      </c>
    </row>
    <row r="11" spans="1:70" x14ac:dyDescent="0.3">
      <c r="A11" s="3">
        <f t="shared" ref="A11:A20" si="0">ROW()-9</f>
        <v>2</v>
      </c>
      <c r="B11" s="4" t="s">
        <v>29</v>
      </c>
      <c r="C11" s="4" t="s">
        <v>15</v>
      </c>
      <c r="D11" s="3">
        <f>IFERROR(SUM(O11,Z11,AK11,AV11,BG11,BR11),0)</f>
        <v>438</v>
      </c>
      <c r="E11" s="3">
        <f>_xlfn.XLOOKUP(B11,'[1]P1-7V'!D:D,'[1]P1-7V'!A:A)</f>
        <v>2</v>
      </c>
      <c r="F11" s="3">
        <f>_xlfn.XLOOKUP(E11,[1]Tabla!$A:$A,[1]Tabla!$D:$D)</f>
        <v>16</v>
      </c>
      <c r="G11" s="3">
        <f>_xlfn.XLOOKUP(B11,'[1]P2-7V'!D:D,'[1]P2-7V'!A:A)</f>
        <v>3</v>
      </c>
      <c r="H11" s="3">
        <f>_xlfn.XLOOKUP(G11,[1]Tabla!$A:$A,[1]Tabla!$D:$D)</f>
        <v>13</v>
      </c>
      <c r="I11" s="3">
        <f>_xlfn.XLOOKUP(B11,'[1]P3-7V'!D:D,'[1]P3-7V'!A:A)</f>
        <v>3</v>
      </c>
      <c r="J11" s="3">
        <f>_xlfn.XLOOKUP(I11,[1]Tabla!$A:$A,[1]Tabla!$D:$D)</f>
        <v>13</v>
      </c>
      <c r="K11" s="3">
        <f>_xlfn.XLOOKUP(B11,'[1]P4-7V'!D:D,'[1]P4-7V'!A:A)</f>
        <v>3</v>
      </c>
      <c r="L11" s="3">
        <f>_xlfn.XLOOKUP(K11,[1]Tabla!$A:$A,[1]Tabla!$D:$D)</f>
        <v>13</v>
      </c>
      <c r="M11" s="3">
        <f>_xlfn.XLOOKUP(B11,'[1]P5-7V'!D:D,'[1]P5-7V'!A:A)</f>
        <v>2</v>
      </c>
      <c r="N11" s="3">
        <f>_xlfn.XLOOKUP(M11,[1]Tabla!$A:$A,[1]Tabla!$D:$D)</f>
        <v>16</v>
      </c>
      <c r="O11" s="5">
        <f>F11+H11+J11+L11+N11</f>
        <v>71</v>
      </c>
      <c r="P11" s="3">
        <f>_xlfn.XLOOKUP(B11,'[2]P1-7V'!D:D,'[2]P1-7V'!A:A)</f>
        <v>2</v>
      </c>
      <c r="Q11" s="3">
        <f>_xlfn.XLOOKUP(P11,[2]TABLA!$A:$A,[2]TABLA!$D:$D)</f>
        <v>16</v>
      </c>
      <c r="R11" s="3">
        <f>_xlfn.XLOOKUP(B11,'[2]P2-7V'!D:D,'[2]P2-7V'!A:A)</f>
        <v>2</v>
      </c>
      <c r="S11" s="3">
        <f>_xlfn.XLOOKUP(R11,[2]TABLA!$A:$A,[2]TABLA!$D:$D)</f>
        <v>16</v>
      </c>
      <c r="T11" s="3">
        <f>_xlfn.XLOOKUP(B11,'[2]P3-7V'!D:D,'[2]P3-7V'!A:A)</f>
        <v>2</v>
      </c>
      <c r="U11" s="3">
        <f>_xlfn.XLOOKUP(T11,[2]TABLA!$A:$A,[2]TABLA!$D:$D)</f>
        <v>16</v>
      </c>
      <c r="V11" s="3">
        <f>_xlfn.XLOOKUP(B11,'[2]P4-7V'!D:D,'[2]P4-7V'!A:A)</f>
        <v>2</v>
      </c>
      <c r="W11" s="3">
        <f>_xlfn.XLOOKUP(V11,[2]TABLA!$A:$A,[2]TABLA!$D:$D)</f>
        <v>16</v>
      </c>
      <c r="X11" s="3">
        <f>_xlfn.XLOOKUP(B11,'[2]P5-7V'!D:D,'[2]P5-7V'!A:A)</f>
        <v>2</v>
      </c>
      <c r="Y11" s="3">
        <f>_xlfn.XLOOKUP(X11,[2]TABLA!$A:$A,[2]TABLA!$D:$D)</f>
        <v>16</v>
      </c>
      <c r="Z11" s="5">
        <f>Q11+S11+U11+W11+Y11</f>
        <v>80</v>
      </c>
      <c r="AA11" s="3">
        <f>_xlfn.XLOOKUP(B11,'[3]P1-7V'!D:D,'[3]P1-7V'!A:A)</f>
        <v>2</v>
      </c>
      <c r="AB11" s="3">
        <f>_xlfn.XLOOKUP(AA11,[3]TABLA!$A:$A,[3]TABLA!$D:$D)</f>
        <v>16</v>
      </c>
      <c r="AC11" s="3">
        <f>_xlfn.XLOOKUP(B11,'[3]P2-7V'!D:D,'[3]P2-7V'!A:A)</f>
        <v>1</v>
      </c>
      <c r="AD11" s="3">
        <f>_xlfn.XLOOKUP(AC11,[3]TABLA!$A:$A,[3]TABLA!$D:$D)</f>
        <v>20</v>
      </c>
      <c r="AE11" s="3">
        <f>_xlfn.XLOOKUP(B11,'[3]P3-7V'!D:D,'[3]P3-7V'!A:A)</f>
        <v>2</v>
      </c>
      <c r="AF11" s="3">
        <f>_xlfn.XLOOKUP(AE11,[3]TABLA!$A:$A,[3]TABLA!$D:$D)</f>
        <v>16</v>
      </c>
      <c r="AG11" s="3">
        <f>_xlfn.XLOOKUP(B11,'[3]P4-7V'!D:D,'[3]P4-7V'!A:A)</f>
        <v>2</v>
      </c>
      <c r="AH11" s="3">
        <f>_xlfn.XLOOKUP(AG11,[3]TABLA!$A:$A,[3]TABLA!$D:$D)</f>
        <v>16</v>
      </c>
      <c r="AI11" s="3">
        <f>_xlfn.XLOOKUP(B11,'[3]P5-7V'!D:D,'[3]P5-7V'!A:A)</f>
        <v>2</v>
      </c>
      <c r="AJ11" s="3">
        <f>_xlfn.XLOOKUP(AI11,[3]TABLA!$A:$A,[3]TABLA!$D:$D)</f>
        <v>16</v>
      </c>
      <c r="AK11" s="5">
        <f>AB11+AD11+AF11+AH11+AJ11</f>
        <v>84</v>
      </c>
      <c r="AL11" s="3">
        <f>_xlfn.XLOOKUP(B11,'[4]P1-7V'!D:D,'[4]P1-7V'!A:A)</f>
        <v>3</v>
      </c>
      <c r="AM11" s="3">
        <f>_xlfn.XLOOKUP(AL11,[4]TABLA!$A:$A,[4]TABLA!$D:$D)</f>
        <v>13</v>
      </c>
      <c r="AN11" s="3">
        <f>_xlfn.XLOOKUP(B11,'[4]P2-7V'!D:D,'[4]P2-7V'!A:A)</f>
        <v>3</v>
      </c>
      <c r="AO11" s="3">
        <f>_xlfn.XLOOKUP(AN11,[4]TABLA!$A:$A,[4]TABLA!$D:$D)</f>
        <v>13</v>
      </c>
      <c r="AP11" s="3">
        <f>_xlfn.XLOOKUP(B11,'[4]P3-7V'!D:D,'[4]P3-7V'!A:A)</f>
        <v>2</v>
      </c>
      <c r="AQ11" s="3">
        <f>_xlfn.XLOOKUP(AP11,[4]TABLA!$A:$A,[4]TABLA!$D:$D)</f>
        <v>16</v>
      </c>
      <c r="AR11" s="3">
        <f>_xlfn.XLOOKUP(B11,'[4]P4-7V'!D:D,'[4]P4-7V'!A:A)</f>
        <v>2</v>
      </c>
      <c r="AS11" s="3">
        <f>_xlfn.XLOOKUP(AR11,[4]TABLA!$A:$A,[4]TABLA!$D:$D)</f>
        <v>16</v>
      </c>
      <c r="AT11" s="3">
        <f>_xlfn.XLOOKUP(B11,'[4]P5-7V'!D:D,'[4]P5-7V'!A:A)</f>
        <v>2</v>
      </c>
      <c r="AU11" s="3">
        <f>_xlfn.XLOOKUP(AT11,[4]TABLA!$A:$A,[4]TABLA!$D:$D)</f>
        <v>16</v>
      </c>
      <c r="AV11" s="5">
        <f>AM11+AO11+AQ11+AS11+AU11</f>
        <v>74</v>
      </c>
      <c r="AW11" s="6"/>
      <c r="AX11" s="6"/>
      <c r="AY11" s="3">
        <f>_xlfn.XLOOKUP(B11,'[5]P2-7V'!D:D,'[5]P2-7V'!A:A)</f>
        <v>2</v>
      </c>
      <c r="AZ11" s="3">
        <f>_xlfn.XLOOKUP(AY11,[5]TABLA!$A:$A,[5]TABLA!$D:$D)</f>
        <v>16</v>
      </c>
      <c r="BA11" s="3">
        <f>_xlfn.XLOOKUP(B11,'[5]P3-7V'!D:D,'[5]P3-7V'!A:A)</f>
        <v>2</v>
      </c>
      <c r="BB11" s="3">
        <f>_xlfn.XLOOKUP(BA11,[5]TABLA!$A:$A,[5]TABLA!$D:$D)</f>
        <v>16</v>
      </c>
      <c r="BC11" s="3">
        <f>_xlfn.XLOOKUP(B11,'[5]P4-7V'!D:D,'[5]P4-7V'!A:A)</f>
        <v>2</v>
      </c>
      <c r="BD11" s="3">
        <f>_xlfn.XLOOKUP(BC11,[5]TABLA!$A:$A,[5]TABLA!$D:$D)</f>
        <v>16</v>
      </c>
      <c r="BE11" s="6"/>
      <c r="BF11" s="6"/>
      <c r="BG11" s="5">
        <f>AX11+AZ11+BB11+BD11+BF11</f>
        <v>48</v>
      </c>
      <c r="BH11" s="3">
        <f>_xlfn.XLOOKUP(B11,'[6]P1-7V'!D:D,'[6]P1-7V'!A:A)</f>
        <v>1</v>
      </c>
      <c r="BI11" s="3">
        <f>_xlfn.XLOOKUP(BH11,[6]TABLA!$A:$A,[6]TABLA!$D:$D)</f>
        <v>20</v>
      </c>
      <c r="BJ11" s="3">
        <f>_xlfn.XLOOKUP(B11,'[6]P2-7V'!D:D,'[6]P2-7V'!A:A)</f>
        <v>3</v>
      </c>
      <c r="BK11" s="3">
        <f>_xlfn.XLOOKUP(BJ11,[6]TABLA!$A:$A,[6]TABLA!$D:$D)</f>
        <v>13</v>
      </c>
      <c r="BL11" s="3">
        <f>_xlfn.XLOOKUP(B11,'[6]P3-7V'!D:D,'[6]P3-7V'!A:A)</f>
        <v>2</v>
      </c>
      <c r="BM11" s="3">
        <f>_xlfn.XLOOKUP(BL11,[6]TABLA!$A:$A,[6]TABLA!$D:$D)</f>
        <v>16</v>
      </c>
      <c r="BN11" s="3">
        <f>_xlfn.XLOOKUP(B11,'[6]P4-7V'!D:D,'[6]P4-7V'!A:A)</f>
        <v>2</v>
      </c>
      <c r="BO11" s="3">
        <f>_xlfn.XLOOKUP(BN11,[6]TABLA!$A:$A,[6]TABLA!$D:$D)</f>
        <v>16</v>
      </c>
      <c r="BP11" s="3">
        <f>_xlfn.XLOOKUP(B11,'[6]P5-7V'!D:D,'[6]P5-7V'!A:A)</f>
        <v>2</v>
      </c>
      <c r="BQ11" s="3">
        <f>_xlfn.XLOOKUP(BP11,[6]TABLA!$A:$A,[6]TABLA!$D:$D)</f>
        <v>16</v>
      </c>
      <c r="BR11" s="7">
        <f>IFERROR(SUM(BI11,BK11,BM11,BO11,BQ11),0)</f>
        <v>81</v>
      </c>
    </row>
    <row r="12" spans="1:70" x14ac:dyDescent="0.3">
      <c r="A12" s="3">
        <f t="shared" si="0"/>
        <v>3</v>
      </c>
      <c r="B12" s="4" t="s">
        <v>30</v>
      </c>
      <c r="C12" s="4" t="s">
        <v>31</v>
      </c>
      <c r="D12" s="3">
        <f>IFERROR(SUM(O12,Z12,AK12,AV12,BG12,BR12),0)</f>
        <v>71</v>
      </c>
      <c r="E12" s="3">
        <f>_xlfn.XLOOKUP(B12,'[1]P1-7V'!D:D,'[1]P1-7V'!A:A)</f>
        <v>3</v>
      </c>
      <c r="F12" s="3">
        <f>_xlfn.XLOOKUP(E12,[1]Tabla!$A:$A,[1]Tabla!$D:$D)</f>
        <v>13</v>
      </c>
      <c r="G12" s="3">
        <f>_xlfn.XLOOKUP(B12,'[1]P2-7V'!D:D,'[1]P2-7V'!A:A)</f>
        <v>2</v>
      </c>
      <c r="H12" s="3">
        <f>_xlfn.XLOOKUP(G12,[1]Tabla!$A:$A,[1]Tabla!$D:$D)</f>
        <v>16</v>
      </c>
      <c r="I12" s="3">
        <f>_xlfn.XLOOKUP(B12,'[1]P3-7V'!D:D,'[1]P3-7V'!A:A)</f>
        <v>4</v>
      </c>
      <c r="J12" s="3">
        <f>_xlfn.XLOOKUP(I12,[1]Tabla!$A:$A,[1]Tabla!$D:$D)</f>
        <v>11</v>
      </c>
      <c r="K12" s="3">
        <f>_xlfn.XLOOKUP(B12,'[1]P4-7V'!D:D,'[1]P4-7V'!A:A)</f>
        <v>1</v>
      </c>
      <c r="L12" s="3">
        <f>_xlfn.XLOOKUP(K12,[1]Tabla!$A:$A,[1]Tabla!$D:$D)</f>
        <v>20</v>
      </c>
      <c r="M12" s="3">
        <f>_xlfn.XLOOKUP(B12,'[1]P5-7V'!D:D,'[1]P5-7V'!A:A)</f>
        <v>4</v>
      </c>
      <c r="N12" s="3">
        <f>_xlfn.XLOOKUP(M12,[1]Tabla!$A:$A,[1]Tabla!$D:$D)</f>
        <v>11</v>
      </c>
      <c r="O12" s="5">
        <f>F12+H12+J12+L12+N12</f>
        <v>71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5">
        <f>Q12+S12+U12+W12+Y12</f>
        <v>0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5">
        <f>AB12+AD12+AF12+AH12+AJ12</f>
        <v>0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5">
        <f>AM12+AO12+AQ12+AS12+AU12</f>
        <v>0</v>
      </c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5">
        <f>AX12+AZ12+BB12+BD12+BF12</f>
        <v>0</v>
      </c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7">
        <f>IFERROR(SUM(BI12,BK12,BM12,BO12,BQ12),0)</f>
        <v>0</v>
      </c>
    </row>
    <row r="13" spans="1:70" x14ac:dyDescent="0.3">
      <c r="A13" s="3">
        <f t="shared" si="0"/>
        <v>4</v>
      </c>
      <c r="B13" s="4" t="s">
        <v>32</v>
      </c>
      <c r="C13" s="4" t="s">
        <v>17</v>
      </c>
      <c r="D13" s="3">
        <f>IFERROR(SUM(O13,Z13,AK13,AV13,BG13,BR13),0)</f>
        <v>67</v>
      </c>
      <c r="E13" s="3">
        <f>_xlfn.XLOOKUP(B13,'[1]P1-7V'!D:D,'[1]P1-7V'!A:A)</f>
        <v>4</v>
      </c>
      <c r="F13" s="3">
        <f>_xlfn.XLOOKUP(E13,[1]Tabla!$A:$A,[1]Tabla!$D:$D)</f>
        <v>11</v>
      </c>
      <c r="G13" s="3">
        <f>_xlfn.XLOOKUP(B13,'[1]P2-7V'!D:D,'[1]P2-7V'!A:A)</f>
        <v>4</v>
      </c>
      <c r="H13" s="3">
        <f>_xlfn.XLOOKUP(G13,[1]Tabla!$A:$A,[1]Tabla!$D:$D)</f>
        <v>11</v>
      </c>
      <c r="I13" s="3">
        <f>_xlfn.XLOOKUP(B13,'[1]P3-7V'!D:D,'[1]P3-7V'!A:A)</f>
        <v>2</v>
      </c>
      <c r="J13" s="3">
        <f>_xlfn.XLOOKUP(I13,[1]Tabla!$A:$A,[1]Tabla!$D:$D)</f>
        <v>16</v>
      </c>
      <c r="K13" s="3">
        <f>_xlfn.XLOOKUP(B13,'[1]P4-7V'!D:D,'[1]P4-7V'!A:A)</f>
        <v>2</v>
      </c>
      <c r="L13" s="3">
        <f>_xlfn.XLOOKUP(K13,[1]Tabla!$A:$A,[1]Tabla!$D:$D)</f>
        <v>16</v>
      </c>
      <c r="M13" s="3">
        <f>_xlfn.XLOOKUP(B13,'[1]P5-7V'!D:D,'[1]P5-7V'!A:A)</f>
        <v>3</v>
      </c>
      <c r="N13" s="3">
        <f>_xlfn.XLOOKUP(M13,[1]Tabla!$A:$A,[1]Tabla!$D:$D)</f>
        <v>13</v>
      </c>
      <c r="O13" s="5">
        <f>F13+H13+J13+L13+N13</f>
        <v>67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5">
        <f>Q13+S13+U13+W13+Y13</f>
        <v>0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5">
        <f>AB13+AD13+AF13+AH13+AJ13</f>
        <v>0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5">
        <f>AM13+AO13+AQ13+AS13+AU13</f>
        <v>0</v>
      </c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5">
        <f>AX13+AZ13+BB13+BD13+BF13</f>
        <v>0</v>
      </c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7">
        <f>IFERROR(SUM(BI13,BK13,BM13,BO13,BQ13),0)</f>
        <v>0</v>
      </c>
    </row>
    <row r="14" spans="1:70" hidden="1" x14ac:dyDescent="0.3">
      <c r="A14" s="3">
        <f t="shared" si="0"/>
        <v>5</v>
      </c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3"/>
      <c r="Q14" s="3"/>
      <c r="R14" s="3"/>
      <c r="S14" s="3"/>
      <c r="T14" s="3"/>
      <c r="U14" s="3"/>
      <c r="V14" s="3"/>
      <c r="W14" s="3"/>
      <c r="X14" s="3"/>
      <c r="Y14" s="3"/>
      <c r="Z14" s="5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5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5"/>
      <c r="AW14" s="6"/>
      <c r="AX14" s="6"/>
      <c r="AY14" s="3"/>
      <c r="AZ14" s="3"/>
      <c r="BA14" s="3"/>
      <c r="BB14" s="3"/>
      <c r="BC14" s="3"/>
      <c r="BD14" s="3"/>
      <c r="BE14" s="6"/>
      <c r="BF14" s="6"/>
      <c r="BG14" s="5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7"/>
    </row>
    <row r="15" spans="1:70" hidden="1" x14ac:dyDescent="0.3">
      <c r="A15" s="3">
        <f t="shared" si="0"/>
        <v>6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5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5"/>
      <c r="AW15" s="6"/>
      <c r="AX15" s="6"/>
      <c r="AY15" s="3"/>
      <c r="AZ15" s="3"/>
      <c r="BA15" s="3"/>
      <c r="BB15" s="3"/>
      <c r="BC15" s="3"/>
      <c r="BD15" s="3"/>
      <c r="BE15" s="6"/>
      <c r="BF15" s="6"/>
      <c r="BG15" s="5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7"/>
    </row>
    <row r="16" spans="1:70" hidden="1" x14ac:dyDescent="0.3">
      <c r="A16" s="3">
        <f t="shared" si="0"/>
        <v>7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5"/>
      <c r="AW16" s="6"/>
      <c r="AX16" s="6"/>
      <c r="AY16" s="3"/>
      <c r="AZ16" s="3"/>
      <c r="BA16" s="3"/>
      <c r="BB16" s="3"/>
      <c r="BC16" s="3"/>
      <c r="BD16" s="3"/>
      <c r="BE16" s="6"/>
      <c r="BF16" s="6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7"/>
    </row>
    <row r="17" spans="1:70" hidden="1" x14ac:dyDescent="0.3">
      <c r="A17" s="3">
        <f t="shared" si="0"/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6"/>
      <c r="AX17" s="6"/>
      <c r="AY17" s="3"/>
      <c r="AZ17" s="3"/>
      <c r="BA17" s="3"/>
      <c r="BB17" s="3"/>
      <c r="BC17" s="3"/>
      <c r="BD17" s="3"/>
      <c r="BE17" s="6"/>
      <c r="BF17" s="6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f t="shared" si="0"/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6"/>
      <c r="AX18" s="6"/>
      <c r="AY18" s="3"/>
      <c r="AZ18" s="3"/>
      <c r="BA18" s="3"/>
      <c r="BB18" s="3"/>
      <c r="BC18" s="3"/>
      <c r="BD18" s="3"/>
      <c r="BE18" s="6"/>
      <c r="BF18" s="6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f t="shared" si="0"/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6"/>
      <c r="AX19" s="6"/>
      <c r="AY19" s="3"/>
      <c r="AZ19" s="3"/>
      <c r="BA19" s="3"/>
      <c r="BB19" s="3"/>
      <c r="BC19" s="3"/>
      <c r="BD19" s="3"/>
      <c r="BE19" s="6"/>
      <c r="BF19" s="6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hidden="1" x14ac:dyDescent="0.3">
      <c r="A20" s="3">
        <f t="shared" si="0"/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6"/>
      <c r="AX20" s="6"/>
      <c r="AY20" s="3"/>
      <c r="AZ20" s="3"/>
      <c r="BA20" s="3"/>
      <c r="BB20" s="3"/>
      <c r="BC20" s="3"/>
      <c r="BD20" s="3"/>
      <c r="BE20" s="6"/>
      <c r="BF20" s="6"/>
      <c r="BG20" s="5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7"/>
    </row>
    <row r="21" spans="1:70" x14ac:dyDescent="0.3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8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</row>
    <row r="22" spans="1:70" x14ac:dyDescent="0.3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8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</row>
    <row r="23" spans="1:70" x14ac:dyDescent="0.3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70" x14ac:dyDescent="0.3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8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</row>
    <row r="25" spans="1:70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8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</row>
    <row r="26" spans="1:70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</row>
    <row r="27" spans="1:70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8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</row>
    <row r="28" spans="1:70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8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70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</row>
    <row r="31" spans="1:70" x14ac:dyDescent="0.3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</row>
    <row r="32" spans="1:70" x14ac:dyDescent="0.3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1:70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8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</row>
    <row r="34" spans="1:70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</row>
    <row r="35" spans="1:70" x14ac:dyDescent="0.3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</row>
    <row r="36" spans="1:70" x14ac:dyDescent="0.3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</row>
    <row r="37" spans="1:70" x14ac:dyDescent="0.3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</row>
    <row r="38" spans="1:70" x14ac:dyDescent="0.3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</row>
    <row r="39" spans="1:70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</row>
    <row r="40" spans="1:70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</row>
    <row r="41" spans="1:70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</row>
    <row r="42" spans="1:70" x14ac:dyDescent="0.3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x14ac:dyDescent="0.3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</row>
    <row r="44" spans="1:70" x14ac:dyDescent="0.3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</row>
    <row r="45" spans="1:7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8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</row>
    <row r="46" spans="1:70" x14ac:dyDescent="0.3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</row>
    <row r="47" spans="1:70" x14ac:dyDescent="0.3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8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</row>
    <row r="48" spans="1:70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8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</row>
    <row r="49" spans="1:70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8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</row>
    <row r="50" spans="1:70" x14ac:dyDescent="0.3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</row>
    <row r="51" spans="1:70" x14ac:dyDescent="0.3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8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</row>
  </sheetData>
  <sheetProtection algorithmName="SHA-512" hashValue="/TN/3QCl9AWa9TFv3ENs8zgCs7xGQmsuz43xYPyTCJx+b7Gu7VgDgQj0GwrkTEBiPwEiaqjnwsc5w6s3gaPmuQ==" saltValue="WtLt495hqMNNrIOM0xiwEw==" spinCount="100000" sheet="1" objects="1" scenarios="1" autoFilter="0"/>
  <autoFilter ref="B8:BR13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20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D6B1-7D70-4D5C-A495-FE5AED781938}">
  <dimension ref="A4:BR30"/>
  <sheetViews>
    <sheetView showGridLines="0" zoomScale="90" zoomScaleNormal="9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34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[6]PRUEBAS!K5</f>
        <v>PTOS</v>
      </c>
      <c r="BQ9" s="14"/>
      <c r="BR9" s="13"/>
    </row>
    <row r="10" spans="1:70" x14ac:dyDescent="0.3">
      <c r="A10" s="3">
        <f>ROW()-9</f>
        <v>1</v>
      </c>
      <c r="B10" s="4" t="s">
        <v>35</v>
      </c>
      <c r="C10" s="4" t="s">
        <v>13</v>
      </c>
      <c r="D10" s="3">
        <f t="shared" ref="D10:D30" si="0">IFERROR(SUM(O10,Z10,AK10,AV10,BG10,BR10),0)</f>
        <v>463</v>
      </c>
      <c r="E10" s="3">
        <f>_xlfn.XLOOKUP(B10,'[1]P1-8D'!D:D,'[1]P1-8D'!A:A)</f>
        <v>14</v>
      </c>
      <c r="F10" s="3">
        <f>_xlfn.XLOOKUP(E10,[1]Tabla!$A:$A,[1]Tabla!$D:$D)</f>
        <v>0</v>
      </c>
      <c r="G10" s="3">
        <f>_xlfn.XLOOKUP(B10,'[1]P2-8D'!D:D,'[1]P2-8D'!A:A)</f>
        <v>1</v>
      </c>
      <c r="H10" s="3">
        <f>_xlfn.XLOOKUP(G10,[1]Tabla!$A:$A,[1]Tabla!$D:$D)</f>
        <v>20</v>
      </c>
      <c r="I10" s="3">
        <f>_xlfn.XLOOKUP(B10,'[1]P3-8D'!D:D,'[1]P3-8D'!A:A)</f>
        <v>1</v>
      </c>
      <c r="J10" s="3">
        <f>_xlfn.XLOOKUP(I10,[1]Tabla!$A:$A,[1]Tabla!$D:$D)</f>
        <v>20</v>
      </c>
      <c r="K10" s="3">
        <f>_xlfn.XLOOKUP(B10,'[1]P4-8D'!D:D,'[1]P4-8D'!A:A)</f>
        <v>1</v>
      </c>
      <c r="L10" s="3">
        <f>_xlfn.XLOOKUP(K10,[1]Tabla!$A:$A,[1]Tabla!$D:$D)</f>
        <v>20</v>
      </c>
      <c r="M10" s="3">
        <f>_xlfn.XLOOKUP(B10,'[1]P5-8D'!D:D,'[1]P5-8D'!A:A)</f>
        <v>1</v>
      </c>
      <c r="N10" s="3">
        <f>_xlfn.XLOOKUP(M10,[1]Tabla!$A:$A,[1]Tabla!$D:$D)</f>
        <v>20</v>
      </c>
      <c r="O10" s="5">
        <f t="shared" ref="O10:O30" si="1">F10+H10+J10+L10+N10</f>
        <v>80</v>
      </c>
      <c r="P10" s="3">
        <f>_xlfn.XLOOKUP(B10,'[2]P1-8D'!D:D,'[2]P1-8D'!A:A)</f>
        <v>1</v>
      </c>
      <c r="Q10" s="3">
        <f>_xlfn.XLOOKUP(P10,[2]TABLA!$A:$A,[2]TABLA!$D:$D)</f>
        <v>20</v>
      </c>
      <c r="R10" s="3">
        <f>_xlfn.XLOOKUP(B10,'[2]P2-8D'!D:D,'[2]P2-8D'!A:A)</f>
        <v>6</v>
      </c>
      <c r="S10" s="3">
        <f>_xlfn.XLOOKUP(R10,[2]TABLA!$A:$A,[2]TABLA!$D:$D)</f>
        <v>7</v>
      </c>
      <c r="T10" s="3">
        <f>_xlfn.XLOOKUP(B10,'[2]P3-8D'!D:D,'[2]P3-8D'!A:A)</f>
        <v>1</v>
      </c>
      <c r="U10" s="3">
        <f>_xlfn.XLOOKUP(T10,[2]TABLA!$A:$A,[2]TABLA!$D:$D)</f>
        <v>20</v>
      </c>
      <c r="V10" s="3">
        <f>_xlfn.XLOOKUP(B10,'[2]P4-8D'!D:D,'[2]P4-8D'!A:A)</f>
        <v>1</v>
      </c>
      <c r="W10" s="3">
        <f>_xlfn.XLOOKUP(V10,[2]TABLA!$A:$A,[2]TABLA!$D:$D)</f>
        <v>20</v>
      </c>
      <c r="X10" s="3">
        <f>_xlfn.XLOOKUP(B10,'[2]P5-8D'!D:D,'[2]P5-8D'!A:A)</f>
        <v>1</v>
      </c>
      <c r="Y10" s="3">
        <f>_xlfn.XLOOKUP(X10,[2]TABLA!$A:$A,[2]TABLA!$D:$D)</f>
        <v>20</v>
      </c>
      <c r="Z10" s="5">
        <f t="shared" ref="Z10:Z30" si="2">Q10+S10+U10+W10+Y10</f>
        <v>87</v>
      </c>
      <c r="AA10" s="3">
        <f>_xlfn.XLOOKUP(B10,'[3]P1-8D'!D:D,'[3]P1-8D'!A:A)</f>
        <v>1</v>
      </c>
      <c r="AB10" s="3">
        <f>_xlfn.XLOOKUP(AA10,[3]TABLA!$A:$A,[3]TABLA!$D:$D)</f>
        <v>20</v>
      </c>
      <c r="AC10" s="3">
        <f>_xlfn.XLOOKUP(B10,'[3]P2-8D'!D:D,'[3]P2-8D'!A:A)</f>
        <v>2</v>
      </c>
      <c r="AD10" s="3">
        <f>_xlfn.XLOOKUP(AC10,[3]TABLA!$A:$A,[3]TABLA!$D:$D)</f>
        <v>16</v>
      </c>
      <c r="AE10" s="3">
        <f>_xlfn.XLOOKUP(B10,'[3]P3-8D'!D:D,'[3]P3-8D'!A:A)</f>
        <v>1</v>
      </c>
      <c r="AF10" s="3">
        <f>_xlfn.XLOOKUP(AE10,[3]TABLA!$A:$A,[3]TABLA!$D:$D)</f>
        <v>20</v>
      </c>
      <c r="AG10" s="3">
        <f>_xlfn.XLOOKUP(B10,'[3]P4-8D'!D:D,'[3]P4-8D'!A:A)</f>
        <v>1</v>
      </c>
      <c r="AH10" s="3">
        <f>_xlfn.XLOOKUP(AG10,[3]TABLA!$A:$A,[3]TABLA!$D:$D)</f>
        <v>20</v>
      </c>
      <c r="AI10" s="3">
        <f>_xlfn.XLOOKUP(B10,'[3]P5-8D'!D:D,'[3]P5-8D'!A:A)</f>
        <v>1</v>
      </c>
      <c r="AJ10" s="3">
        <f>_xlfn.XLOOKUP(AI10,[3]TABLA!$A:$A,[3]TABLA!$D:$D)</f>
        <v>20</v>
      </c>
      <c r="AK10" s="5">
        <f t="shared" ref="AK10:AK30" si="3">AB10+AD10+AF10+AH10+AJ10</f>
        <v>96</v>
      </c>
      <c r="AL10" s="3">
        <f>_xlfn.XLOOKUP(B10,'[4]P1-8D'!D:D,'[4]P1-8D'!A:A)</f>
        <v>8</v>
      </c>
      <c r="AM10" s="3">
        <f>_xlfn.XLOOKUP(AL10,[4]TABLA!$A:$A,[4]TABLA!$D:$D)</f>
        <v>5</v>
      </c>
      <c r="AN10" s="3">
        <f>_xlfn.XLOOKUP(B10,'[4]P2-8D'!D:D,'[4]P2-8D'!A:A)</f>
        <v>11</v>
      </c>
      <c r="AO10" s="3">
        <f>_xlfn.XLOOKUP(AN10,[4]TABLA!$A:$A,[4]TABLA!$D:$D)</f>
        <v>2</v>
      </c>
      <c r="AP10" s="3">
        <f>_xlfn.XLOOKUP(B10,'[4]P3-8D'!D:D,'[4]P3-8D'!A:A)</f>
        <v>1</v>
      </c>
      <c r="AQ10" s="3">
        <f>_xlfn.XLOOKUP(AP10,[4]TABLA!$A:$A,[4]TABLA!$D:$D)</f>
        <v>20</v>
      </c>
      <c r="AR10" s="3">
        <f>_xlfn.XLOOKUP(B10,'[4]P4-8D'!D:D,'[4]P4-8D'!A:A)</f>
        <v>1</v>
      </c>
      <c r="AS10" s="3">
        <f>_xlfn.XLOOKUP(AR10,[4]TABLA!$A:$A,[4]TABLA!$D:$D)</f>
        <v>20</v>
      </c>
      <c r="AT10" s="3">
        <f>_xlfn.XLOOKUP(B10,'[4]P5-8D'!D:D,'[4]P5-8D'!A:A)</f>
        <v>1</v>
      </c>
      <c r="AU10" s="3">
        <f>_xlfn.XLOOKUP(AT10,[4]TABLA!$A:$A,[4]TABLA!$D:$D)</f>
        <v>20</v>
      </c>
      <c r="AV10" s="5">
        <f t="shared" ref="AV10:AV30" si="4">AM10+AO10+AQ10+AS10+AU10</f>
        <v>67</v>
      </c>
      <c r="AW10" s="6"/>
      <c r="AX10" s="6"/>
      <c r="AY10" s="3">
        <f>_xlfn.XLOOKUP(B10,'[5]P2-8D'!D:D,'[5]P2-8D'!A:A)</f>
        <v>1</v>
      </c>
      <c r="AZ10" s="3">
        <f>_xlfn.XLOOKUP(AY10,[5]TABLA!$A:$A,[5]TABLA!$D:$D)</f>
        <v>20</v>
      </c>
      <c r="BA10" s="3">
        <f>_xlfn.XLOOKUP(B10,'[5]P3-8D'!D:D,'[5]P3-8D'!A:A)</f>
        <v>1</v>
      </c>
      <c r="BB10" s="3">
        <f>_xlfn.XLOOKUP(BA10,[5]TABLA!$A:$A,[5]TABLA!$D:$D)</f>
        <v>20</v>
      </c>
      <c r="BC10" s="3">
        <f>_xlfn.XLOOKUP(B10,'[5]P4-8D'!D:D,'[5]P4-8D'!A:A)</f>
        <v>1</v>
      </c>
      <c r="BD10" s="3">
        <f>_xlfn.XLOOKUP(BC10,[5]TABLA!$A:$A,[5]TABLA!$D:$D)</f>
        <v>20</v>
      </c>
      <c r="BE10" s="6"/>
      <c r="BF10" s="6"/>
      <c r="BG10" s="5">
        <f t="shared" ref="BG10:BG30" si="5">AX10+AZ10+BB10+BD10+BF10</f>
        <v>60</v>
      </c>
      <c r="BH10" s="3">
        <f>_xlfn.XLOOKUP(B10,'[6]P1-8D'!D:D,'[6]P1-8D'!A:A)</f>
        <v>13</v>
      </c>
      <c r="BI10" s="3">
        <f>_xlfn.XLOOKUP(BH10,[6]TABLA!$A:$A,[6]TABLA!$D:$D)</f>
        <v>0</v>
      </c>
      <c r="BJ10" s="3">
        <f>_xlfn.XLOOKUP(B10,'[6]P2-8D'!D:D,'[6]P2-8D'!A:A)</f>
        <v>3</v>
      </c>
      <c r="BK10" s="3">
        <f>_xlfn.XLOOKUP(BJ10,[6]TABLA!$A:$A,[6]TABLA!$D:$D)</f>
        <v>13</v>
      </c>
      <c r="BL10" s="3">
        <f>_xlfn.XLOOKUP(B10,'[6]P3-8D'!D:D,'[6]P3-8D'!A:A)</f>
        <v>1</v>
      </c>
      <c r="BM10" s="3">
        <f>_xlfn.XLOOKUP(BL10,[6]TABLA!$A:$A,[6]TABLA!$D:$D)</f>
        <v>20</v>
      </c>
      <c r="BN10" s="3">
        <f>_xlfn.XLOOKUP(B10,'[6]P4-8D'!D:D,'[6]P4-8D'!A:A)</f>
        <v>1</v>
      </c>
      <c r="BO10" s="3">
        <f>_xlfn.XLOOKUP(BN10,[6]TABLA!$A:$A,[6]TABLA!$D:$D)</f>
        <v>20</v>
      </c>
      <c r="BP10" s="3">
        <f>_xlfn.XLOOKUP(B10,'[6]P5-8D'!D:D,'[6]P5-8D'!A:A)</f>
        <v>1</v>
      </c>
      <c r="BQ10" s="3">
        <f>_xlfn.XLOOKUP(BP10,[6]TABLA!$A:$A,[6]TABLA!$D:$D)</f>
        <v>20</v>
      </c>
      <c r="BR10" s="7">
        <f t="shared" ref="BR10:BR30" si="6">IFERROR(SUM(BI10,BK10,BM10,BO10,BQ10),0)</f>
        <v>73</v>
      </c>
    </row>
    <row r="11" spans="1:70" x14ac:dyDescent="0.3">
      <c r="A11" s="3">
        <f t="shared" ref="A11:A30" si="7">ROW()-9</f>
        <v>2</v>
      </c>
      <c r="B11" s="4" t="s">
        <v>36</v>
      </c>
      <c r="C11" s="4" t="s">
        <v>21</v>
      </c>
      <c r="D11" s="3">
        <f t="shared" si="0"/>
        <v>368</v>
      </c>
      <c r="E11" s="3">
        <f>_xlfn.XLOOKUP(B11,'[1]P1-8D'!D:D,'[1]P1-8D'!A:A)</f>
        <v>12</v>
      </c>
      <c r="F11" s="3">
        <f>_xlfn.XLOOKUP(E11,[1]Tabla!$A:$A,[1]Tabla!$D:$D)</f>
        <v>1</v>
      </c>
      <c r="G11" s="3">
        <f>_xlfn.XLOOKUP(B11,'[1]P2-8D'!D:D,'[1]P2-8D'!A:A)</f>
        <v>2</v>
      </c>
      <c r="H11" s="3">
        <f>_xlfn.XLOOKUP(G11,[1]Tabla!$A:$A,[1]Tabla!$D:$D)</f>
        <v>16</v>
      </c>
      <c r="I11" s="3">
        <f>_xlfn.XLOOKUP(B11,'[1]P3-8D'!D:D,'[1]P3-8D'!A:A)</f>
        <v>4</v>
      </c>
      <c r="J11" s="3">
        <f>_xlfn.XLOOKUP(I11,[1]Tabla!$A:$A,[1]Tabla!$D:$D)</f>
        <v>11</v>
      </c>
      <c r="K11" s="3">
        <f>_xlfn.XLOOKUP(B11,'[1]P4-8D'!D:D,'[1]P4-8D'!A:A)</f>
        <v>4</v>
      </c>
      <c r="L11" s="3">
        <f>_xlfn.XLOOKUP(K11,[1]Tabla!$A:$A,[1]Tabla!$D:$D)</f>
        <v>11</v>
      </c>
      <c r="M11" s="3">
        <f>_xlfn.XLOOKUP(B11,'[1]P5-8D'!D:D,'[1]P5-8D'!A:A)</f>
        <v>2</v>
      </c>
      <c r="N11" s="3">
        <f>_xlfn.XLOOKUP(M11,[1]Tabla!$A:$A,[1]Tabla!$D:$D)</f>
        <v>16</v>
      </c>
      <c r="O11" s="5">
        <f t="shared" si="1"/>
        <v>55</v>
      </c>
      <c r="P11" s="3">
        <f>_xlfn.XLOOKUP(B11,'[2]P1-8D'!D:D,'[2]P1-8D'!A:A)</f>
        <v>6</v>
      </c>
      <c r="Q11" s="3">
        <f>_xlfn.XLOOKUP(P11,[2]TABLA!$A:$A,[2]TABLA!$D:$D)</f>
        <v>7</v>
      </c>
      <c r="R11" s="3">
        <f>_xlfn.XLOOKUP(B11,'[2]P2-8D'!D:D,'[2]P2-8D'!A:A)</f>
        <v>1</v>
      </c>
      <c r="S11" s="3">
        <f>_xlfn.XLOOKUP(R11,[2]TABLA!$A:$A,[2]TABLA!$D:$D)</f>
        <v>20</v>
      </c>
      <c r="T11" s="3">
        <f>_xlfn.XLOOKUP(B11,'[2]P3-8D'!D:D,'[2]P3-8D'!A:A)</f>
        <v>9</v>
      </c>
      <c r="U11" s="3">
        <f>_xlfn.XLOOKUP(T11,[2]TABLA!$A:$A,[2]TABLA!$D:$D)</f>
        <v>4</v>
      </c>
      <c r="V11" s="3">
        <f>_xlfn.XLOOKUP(B11,'[2]P4-8D'!D:D,'[2]P4-8D'!A:A)</f>
        <v>6</v>
      </c>
      <c r="W11" s="3">
        <f>_xlfn.XLOOKUP(V11,[2]TABLA!$A:$A,[2]TABLA!$D:$D)</f>
        <v>7</v>
      </c>
      <c r="X11" s="3">
        <f>_xlfn.XLOOKUP(B11,'[2]P5-8D'!D:D,'[2]P5-8D'!A:A)</f>
        <v>3</v>
      </c>
      <c r="Y11" s="3">
        <f>_xlfn.XLOOKUP(X11,[2]TABLA!$A:$A,[2]TABLA!$D:$D)</f>
        <v>13</v>
      </c>
      <c r="Z11" s="5">
        <f t="shared" si="2"/>
        <v>51</v>
      </c>
      <c r="AA11" s="3">
        <f>_xlfn.XLOOKUP(B11,'[3]P1-8D'!D:D,'[3]P1-8D'!A:A)</f>
        <v>2</v>
      </c>
      <c r="AB11" s="3">
        <f>_xlfn.XLOOKUP(AA11,[3]TABLA!$A:$A,[3]TABLA!$D:$D)</f>
        <v>16</v>
      </c>
      <c r="AC11" s="3">
        <f>_xlfn.XLOOKUP(B11,'[3]P2-8D'!D:D,'[3]P2-8D'!A:A)</f>
        <v>11</v>
      </c>
      <c r="AD11" s="3">
        <f>_xlfn.XLOOKUP(AC11,[3]TABLA!$A:$A,[3]TABLA!$D:$D)</f>
        <v>2</v>
      </c>
      <c r="AE11" s="3">
        <f>_xlfn.XLOOKUP(B11,'[3]P3-8D'!D:D,'[3]P3-8D'!A:A)</f>
        <v>2</v>
      </c>
      <c r="AF11" s="3">
        <f>_xlfn.XLOOKUP(AE11,[3]TABLA!$A:$A,[3]TABLA!$D:$D)</f>
        <v>16</v>
      </c>
      <c r="AG11" s="3">
        <f>_xlfn.XLOOKUP(B11,'[3]P4-8D'!D:D,'[3]P4-8D'!A:A)</f>
        <v>2</v>
      </c>
      <c r="AH11" s="3">
        <f>_xlfn.XLOOKUP(AG11,[3]TABLA!$A:$A,[3]TABLA!$D:$D)</f>
        <v>16</v>
      </c>
      <c r="AI11" s="3">
        <f>_xlfn.XLOOKUP(B11,'[3]P5-8D'!D:D,'[3]P5-8D'!A:A)</f>
        <v>3</v>
      </c>
      <c r="AJ11" s="3">
        <f>_xlfn.XLOOKUP(AI11,[3]TABLA!$A:$A,[3]TABLA!$D:$D)</f>
        <v>13</v>
      </c>
      <c r="AK11" s="5">
        <f t="shared" si="3"/>
        <v>63</v>
      </c>
      <c r="AL11" s="3">
        <f>_xlfn.XLOOKUP(B11,'[4]P1-8D'!D:D,'[4]P1-8D'!A:A)</f>
        <v>2</v>
      </c>
      <c r="AM11" s="3">
        <f>_xlfn.XLOOKUP(AL11,[4]TABLA!$A:$A,[4]TABLA!$D:$D)</f>
        <v>16</v>
      </c>
      <c r="AN11" s="3">
        <f>_xlfn.XLOOKUP(B11,'[4]P2-8D'!D:D,'[4]P2-8D'!A:A)</f>
        <v>4</v>
      </c>
      <c r="AO11" s="3">
        <f>_xlfn.XLOOKUP(AN11,[4]TABLA!$A:$A,[4]TABLA!$D:$D)</f>
        <v>11</v>
      </c>
      <c r="AP11" s="3">
        <f>_xlfn.XLOOKUP(B11,'[4]P3-8D'!D:D,'[4]P3-8D'!A:A)</f>
        <v>2</v>
      </c>
      <c r="AQ11" s="3">
        <f>_xlfn.XLOOKUP(AP11,[4]TABLA!$A:$A,[4]TABLA!$D:$D)</f>
        <v>16</v>
      </c>
      <c r="AR11" s="3">
        <f>_xlfn.XLOOKUP(B11,'[4]P4-8D'!D:D,'[4]P4-8D'!A:A)</f>
        <v>2</v>
      </c>
      <c r="AS11" s="3">
        <f>_xlfn.XLOOKUP(AR11,[4]TABLA!$A:$A,[4]TABLA!$D:$D)</f>
        <v>16</v>
      </c>
      <c r="AT11" s="3">
        <f>_xlfn.XLOOKUP(B11,'[4]P5-8D'!D:D,'[4]P5-8D'!A:A)</f>
        <v>2</v>
      </c>
      <c r="AU11" s="3">
        <f>_xlfn.XLOOKUP(AT11,[4]TABLA!$A:$A,[4]TABLA!$D:$D)</f>
        <v>16</v>
      </c>
      <c r="AV11" s="5">
        <f t="shared" si="4"/>
        <v>75</v>
      </c>
      <c r="AW11" s="6"/>
      <c r="AX11" s="6"/>
      <c r="AY11" s="3">
        <f>_xlfn.XLOOKUP(B11,'[5]P2-8D'!D:D,'[5]P2-8D'!A:A)</f>
        <v>2</v>
      </c>
      <c r="AZ11" s="3">
        <f>_xlfn.XLOOKUP(AY11,[5]TABLA!$A:$A,[5]TABLA!$D:$D)</f>
        <v>16</v>
      </c>
      <c r="BA11" s="3">
        <f>_xlfn.XLOOKUP(B11,'[5]P3-8D'!D:D,'[5]P3-8D'!A:A)</f>
        <v>3</v>
      </c>
      <c r="BB11" s="3">
        <f>_xlfn.XLOOKUP(BA11,[5]TABLA!$A:$A,[5]TABLA!$D:$D)</f>
        <v>13</v>
      </c>
      <c r="BC11" s="3">
        <f>_xlfn.XLOOKUP(B11,'[5]P4-8D'!D:D,'[5]P4-8D'!A:A)</f>
        <v>2</v>
      </c>
      <c r="BD11" s="3">
        <f>_xlfn.XLOOKUP(BC11,[5]TABLA!$A:$A,[5]TABLA!$D:$D)</f>
        <v>16</v>
      </c>
      <c r="BE11" s="6"/>
      <c r="BF11" s="6"/>
      <c r="BG11" s="5">
        <f t="shared" si="5"/>
        <v>45</v>
      </c>
      <c r="BH11" s="3">
        <f>_xlfn.XLOOKUP(B11,'[6]P1-8D'!D:D,'[6]P1-8D'!A:A)</f>
        <v>6</v>
      </c>
      <c r="BI11" s="3">
        <f>_xlfn.XLOOKUP(BH11,[6]TABLA!$A:$A,[6]TABLA!$D:$D)</f>
        <v>7</v>
      </c>
      <c r="BJ11" s="3">
        <f>_xlfn.XLOOKUP(B11,'[6]P2-8D'!D:D,'[6]P2-8D'!A:A)</f>
        <v>1</v>
      </c>
      <c r="BK11" s="3">
        <f>_xlfn.XLOOKUP(BJ11,[6]TABLA!$A:$A,[6]TABLA!$D:$D)</f>
        <v>20</v>
      </c>
      <c r="BL11" s="3">
        <f>_xlfn.XLOOKUP(B11,'[6]P3-8D'!D:D,'[6]P3-8D'!A:A)</f>
        <v>2</v>
      </c>
      <c r="BM11" s="3">
        <f>_xlfn.XLOOKUP(BL11,[6]TABLA!$A:$A,[6]TABLA!$D:$D)</f>
        <v>16</v>
      </c>
      <c r="BN11" s="3">
        <f>_xlfn.XLOOKUP(B11,'[6]P4-8D'!D:D,'[6]P4-8D'!A:A)</f>
        <v>2</v>
      </c>
      <c r="BO11" s="3">
        <f>_xlfn.XLOOKUP(BN11,[6]TABLA!$A:$A,[6]TABLA!$D:$D)</f>
        <v>16</v>
      </c>
      <c r="BP11" s="3">
        <f>_xlfn.XLOOKUP(B11,'[6]P5-8D'!D:D,'[6]P5-8D'!A:A)</f>
        <v>1</v>
      </c>
      <c r="BQ11" s="3">
        <f>_xlfn.XLOOKUP(BP11,[6]TABLA!$A:$A,[6]TABLA!$D:$D)</f>
        <v>20</v>
      </c>
      <c r="BR11" s="7">
        <f t="shared" si="6"/>
        <v>79</v>
      </c>
    </row>
    <row r="12" spans="1:70" x14ac:dyDescent="0.3">
      <c r="A12" s="3">
        <f t="shared" si="7"/>
        <v>3</v>
      </c>
      <c r="B12" s="4" t="s">
        <v>39</v>
      </c>
      <c r="C12" s="4" t="s">
        <v>40</v>
      </c>
      <c r="D12" s="3">
        <f t="shared" si="0"/>
        <v>278</v>
      </c>
      <c r="E12" s="3">
        <f>_xlfn.XLOOKUP(B12,'[1]P1-8D'!D:D,'[1]P1-8D'!A:A)</f>
        <v>16</v>
      </c>
      <c r="F12" s="3">
        <f>_xlfn.XLOOKUP(E12,[1]Tabla!$A:$A,[1]Tabla!$D:$D)</f>
        <v>0</v>
      </c>
      <c r="G12" s="3">
        <f>_xlfn.XLOOKUP(B12,'[1]P2-8D'!D:D,'[1]P2-8D'!A:A)</f>
        <v>9</v>
      </c>
      <c r="H12" s="3">
        <f>_xlfn.XLOOKUP(G12,[1]Tabla!$A:$A,[1]Tabla!$D:$D)</f>
        <v>4</v>
      </c>
      <c r="I12" s="3">
        <f>_xlfn.XLOOKUP(B12,'[1]P3-8D'!D:D,'[1]P3-8D'!A:A)</f>
        <v>2</v>
      </c>
      <c r="J12" s="3">
        <f>_xlfn.XLOOKUP(I12,[1]Tabla!$A:$A,[1]Tabla!$D:$D)</f>
        <v>16</v>
      </c>
      <c r="K12" s="3">
        <f>_xlfn.XLOOKUP(B12,'[1]P4-8D'!D:D,'[1]P4-8D'!A:A)</f>
        <v>8</v>
      </c>
      <c r="L12" s="3">
        <f>_xlfn.XLOOKUP(K12,[1]Tabla!$A:$A,[1]Tabla!$D:$D)</f>
        <v>5</v>
      </c>
      <c r="M12" s="3">
        <f>_xlfn.XLOOKUP(B12,'[1]P5-8D'!D:D,'[1]P5-8D'!A:A)</f>
        <v>4</v>
      </c>
      <c r="N12" s="3">
        <f>_xlfn.XLOOKUP(M12,[1]Tabla!$A:$A,[1]Tabla!$D:$D)</f>
        <v>11</v>
      </c>
      <c r="O12" s="5">
        <f t="shared" si="1"/>
        <v>36</v>
      </c>
      <c r="P12" s="3">
        <f>_xlfn.XLOOKUP(B12,'[2]P1-8D'!D:D,'[2]P1-8D'!A:A)</f>
        <v>10</v>
      </c>
      <c r="Q12" s="3">
        <f>_xlfn.XLOOKUP(P12,[2]TABLA!$A:$A,[2]TABLA!$D:$D)</f>
        <v>3</v>
      </c>
      <c r="R12" s="3">
        <f>_xlfn.XLOOKUP(B12,'[2]P2-8D'!D:D,'[2]P2-8D'!A:A)</f>
        <v>4</v>
      </c>
      <c r="S12" s="3">
        <f>_xlfn.XLOOKUP(R12,[2]TABLA!$A:$A,[2]TABLA!$D:$D)</f>
        <v>11</v>
      </c>
      <c r="T12" s="3">
        <f>_xlfn.XLOOKUP(B12,'[2]P3-8D'!D:D,'[2]P3-8D'!A:A)</f>
        <v>2</v>
      </c>
      <c r="U12" s="3">
        <f>_xlfn.XLOOKUP(T12,[2]TABLA!$A:$A,[2]TABLA!$D:$D)</f>
        <v>16</v>
      </c>
      <c r="V12" s="3">
        <f>_xlfn.XLOOKUP(B12,'[2]P4-8D'!D:D,'[2]P4-8D'!A:A)</f>
        <v>2</v>
      </c>
      <c r="W12" s="3">
        <f>_xlfn.XLOOKUP(V12,[2]TABLA!$A:$A,[2]TABLA!$D:$D)</f>
        <v>16</v>
      </c>
      <c r="X12" s="3">
        <f>_xlfn.XLOOKUP(B12,'[2]P5-8D'!D:D,'[2]P5-8D'!A:A)</f>
        <v>7</v>
      </c>
      <c r="Y12" s="3">
        <f>_xlfn.XLOOKUP(X12,[2]TABLA!$A:$A,[2]TABLA!$D:$D)</f>
        <v>6</v>
      </c>
      <c r="Z12" s="5">
        <f t="shared" si="2"/>
        <v>52</v>
      </c>
      <c r="AA12" s="3">
        <f>_xlfn.XLOOKUP(B12,'[3]P1-8D'!D:D,'[3]P1-8D'!A:A)</f>
        <v>4</v>
      </c>
      <c r="AB12" s="3">
        <f>_xlfn.XLOOKUP(AA12,[3]TABLA!$A:$A,[3]TABLA!$D:$D)</f>
        <v>11</v>
      </c>
      <c r="AC12" s="3">
        <f>_xlfn.XLOOKUP(B12,'[3]P2-8D'!D:D,'[3]P2-8D'!A:A)</f>
        <v>7</v>
      </c>
      <c r="AD12" s="3">
        <f>_xlfn.XLOOKUP(AC12,[3]TABLA!$A:$A,[3]TABLA!$D:$D)</f>
        <v>6</v>
      </c>
      <c r="AE12" s="3">
        <f>_xlfn.XLOOKUP(B12,'[3]P3-8D'!D:D,'[3]P3-8D'!A:A)</f>
        <v>3</v>
      </c>
      <c r="AF12" s="3">
        <f>_xlfn.XLOOKUP(AE12,[3]TABLA!$A:$A,[3]TABLA!$D:$D)</f>
        <v>13</v>
      </c>
      <c r="AG12" s="3">
        <f>_xlfn.XLOOKUP(B12,'[3]P4-8D'!D:D,'[3]P4-8D'!A:A)</f>
        <v>4</v>
      </c>
      <c r="AH12" s="3">
        <f>_xlfn.XLOOKUP(AG12,[3]TABLA!$A:$A,[3]TABLA!$D:$D)</f>
        <v>11</v>
      </c>
      <c r="AI12" s="3">
        <f>_xlfn.XLOOKUP(B12,'[3]P5-8D'!D:D,'[3]P5-8D'!A:A)</f>
        <v>2</v>
      </c>
      <c r="AJ12" s="3">
        <f>_xlfn.XLOOKUP(AI12,[3]TABLA!$A:$A,[3]TABLA!$D:$D)</f>
        <v>16</v>
      </c>
      <c r="AK12" s="5">
        <f t="shared" si="3"/>
        <v>57</v>
      </c>
      <c r="AL12" s="3">
        <f>_xlfn.XLOOKUP(B12,'[4]P1-8D'!D:D,'[4]P1-8D'!A:A)</f>
        <v>6</v>
      </c>
      <c r="AM12" s="3">
        <f>_xlfn.XLOOKUP(AL12,[4]TABLA!$A:$A,[4]TABLA!$D:$D)</f>
        <v>7</v>
      </c>
      <c r="AN12" s="3">
        <f>_xlfn.XLOOKUP(B12,'[4]P2-8D'!D:D,'[4]P2-8D'!A:A)</f>
        <v>5</v>
      </c>
      <c r="AO12" s="3">
        <f>_xlfn.XLOOKUP(AN12,[4]TABLA!$A:$A,[4]TABLA!$D:$D)</f>
        <v>9</v>
      </c>
      <c r="AP12" s="3">
        <f>_xlfn.XLOOKUP(B12,'[4]P3-8D'!D:D,'[4]P3-8D'!A:A)</f>
        <v>3</v>
      </c>
      <c r="AQ12" s="3">
        <f>_xlfn.XLOOKUP(AP12,[4]TABLA!$A:$A,[4]TABLA!$D:$D)</f>
        <v>13</v>
      </c>
      <c r="AR12" s="3">
        <f>_xlfn.XLOOKUP(B12,'[4]P4-8D'!D:D,'[4]P4-8D'!A:A)</f>
        <v>5</v>
      </c>
      <c r="AS12" s="3">
        <f>_xlfn.XLOOKUP(AR12,[4]TABLA!$A:$A,[4]TABLA!$D:$D)</f>
        <v>9</v>
      </c>
      <c r="AT12" s="3">
        <f>_xlfn.XLOOKUP(B12,'[4]P5-8D'!D:D,'[4]P5-8D'!A:A)</f>
        <v>4</v>
      </c>
      <c r="AU12" s="3">
        <f>_xlfn.XLOOKUP(AT12,[4]TABLA!$A:$A,[4]TABLA!$D:$D)</f>
        <v>11</v>
      </c>
      <c r="AV12" s="5">
        <f t="shared" si="4"/>
        <v>49</v>
      </c>
      <c r="AW12" s="6"/>
      <c r="AX12" s="6"/>
      <c r="AY12" s="3">
        <f>_xlfn.XLOOKUP(B12,'[5]P2-8D'!D:D,'[5]P2-8D'!A:A)</f>
        <v>8</v>
      </c>
      <c r="AZ12" s="3">
        <f>_xlfn.XLOOKUP(AY12,[5]TABLA!$A:$A,[5]TABLA!$D:$D)</f>
        <v>5</v>
      </c>
      <c r="BA12" s="3">
        <f>_xlfn.XLOOKUP(B12,'[5]P3-8D'!D:D,'[5]P3-8D'!A:A)</f>
        <v>2</v>
      </c>
      <c r="BB12" s="3">
        <f>_xlfn.XLOOKUP(BA12,[5]TABLA!$A:$A,[5]TABLA!$D:$D)</f>
        <v>16</v>
      </c>
      <c r="BC12" s="3">
        <f>_xlfn.XLOOKUP(B12,'[5]P4-8D'!D:D,'[5]P4-8D'!A:A)</f>
        <v>3</v>
      </c>
      <c r="BD12" s="3">
        <f>_xlfn.XLOOKUP(BC12,[5]TABLA!$A:$A,[5]TABLA!$D:$D)</f>
        <v>13</v>
      </c>
      <c r="BE12" s="6"/>
      <c r="BF12" s="6"/>
      <c r="BG12" s="5">
        <f t="shared" si="5"/>
        <v>34</v>
      </c>
      <c r="BH12" s="6"/>
      <c r="BI12" s="6"/>
      <c r="BJ12" s="3">
        <f>_xlfn.XLOOKUP(B12,'[6]P2-8D'!D:D,'[6]P2-8D'!A:A)</f>
        <v>8</v>
      </c>
      <c r="BK12" s="3">
        <f>_xlfn.XLOOKUP(BJ12,[6]TABLA!$A:$A,[6]TABLA!$D:$D)</f>
        <v>5</v>
      </c>
      <c r="BL12" s="3">
        <f>_xlfn.XLOOKUP(B12,'[6]P3-8D'!D:D,'[6]P3-8D'!A:A)</f>
        <v>1</v>
      </c>
      <c r="BM12" s="3">
        <f>_xlfn.XLOOKUP(BL12,[6]TABLA!$A:$A,[6]TABLA!$D:$D)</f>
        <v>20</v>
      </c>
      <c r="BN12" s="3">
        <f>_xlfn.XLOOKUP(B12,'[6]P4-8D'!D:D,'[6]P4-8D'!A:A)</f>
        <v>5</v>
      </c>
      <c r="BO12" s="3">
        <f>_xlfn.XLOOKUP(BN12,[6]TABLA!$A:$A,[6]TABLA!$D:$D)</f>
        <v>9</v>
      </c>
      <c r="BP12" s="3">
        <f>_xlfn.XLOOKUP(B12,'[6]P5-8D'!D:D,'[6]P5-8D'!A:A)</f>
        <v>2</v>
      </c>
      <c r="BQ12" s="3">
        <f>_xlfn.XLOOKUP(BP12,[6]TABLA!$A:$A,[6]TABLA!$D:$D)</f>
        <v>16</v>
      </c>
      <c r="BR12" s="7">
        <f t="shared" si="6"/>
        <v>50</v>
      </c>
    </row>
    <row r="13" spans="1:70" x14ac:dyDescent="0.3">
      <c r="A13" s="3">
        <f t="shared" si="7"/>
        <v>4</v>
      </c>
      <c r="B13" s="4" t="s">
        <v>41</v>
      </c>
      <c r="C13" s="4" t="s">
        <v>42</v>
      </c>
      <c r="D13" s="3">
        <f t="shared" si="0"/>
        <v>238</v>
      </c>
      <c r="E13" s="3">
        <f>_xlfn.XLOOKUP(B13,'[1]P1-8D'!D:D,'[1]P1-8D'!A:A)</f>
        <v>6</v>
      </c>
      <c r="F13" s="3">
        <f>_xlfn.XLOOKUP(E13,[1]Tabla!$A:$A,[1]Tabla!$D:$D)</f>
        <v>7</v>
      </c>
      <c r="G13" s="3">
        <f>_xlfn.XLOOKUP(B13,'[1]P2-8D'!D:D,'[1]P2-8D'!A:A)</f>
        <v>4</v>
      </c>
      <c r="H13" s="3">
        <f>_xlfn.XLOOKUP(G13,[1]Tabla!$A:$A,[1]Tabla!$D:$D)</f>
        <v>11</v>
      </c>
      <c r="I13" s="3">
        <f>_xlfn.XLOOKUP(B13,'[1]P3-8D'!D:D,'[1]P3-8D'!A:A)</f>
        <v>2</v>
      </c>
      <c r="J13" s="3">
        <f>_xlfn.XLOOKUP(I13,[1]Tabla!$A:$A,[1]Tabla!$D:$D)</f>
        <v>16</v>
      </c>
      <c r="K13" s="3">
        <f>_xlfn.XLOOKUP(B13,'[1]P4-8D'!D:D,'[1]P4-8D'!A:A)</f>
        <v>13</v>
      </c>
      <c r="L13" s="3">
        <f>_xlfn.XLOOKUP(K13,[1]Tabla!$A:$A,[1]Tabla!$D:$D)</f>
        <v>0</v>
      </c>
      <c r="M13" s="3">
        <f>_xlfn.XLOOKUP(B13,'[1]P5-8D'!D:D,'[1]P5-8D'!A:A)</f>
        <v>1</v>
      </c>
      <c r="N13" s="3">
        <f>_xlfn.XLOOKUP(M13,[1]Tabla!$A:$A,[1]Tabla!$D:$D)</f>
        <v>20</v>
      </c>
      <c r="O13" s="5">
        <f t="shared" si="1"/>
        <v>54</v>
      </c>
      <c r="P13" s="3">
        <f>_xlfn.XLOOKUP(B13,'[2]P1-8D'!D:D,'[2]P1-8D'!A:A)</f>
        <v>3</v>
      </c>
      <c r="Q13" s="3">
        <f>_xlfn.XLOOKUP(P13,[2]TABLA!$A:$A,[2]TABLA!$D:$D)</f>
        <v>13</v>
      </c>
      <c r="R13" s="3">
        <f>_xlfn.XLOOKUP(B13,'[2]P2-8D'!D:D,'[2]P2-8D'!A:A)</f>
        <v>8</v>
      </c>
      <c r="S13" s="3">
        <f>_xlfn.XLOOKUP(R13,[2]TABLA!$A:$A,[2]TABLA!$D:$D)</f>
        <v>5</v>
      </c>
      <c r="T13" s="3">
        <f>_xlfn.XLOOKUP(B13,'[2]P3-8D'!D:D,'[2]P3-8D'!A:A)</f>
        <v>3</v>
      </c>
      <c r="U13" s="3">
        <f>_xlfn.XLOOKUP(T13,[2]TABLA!$A:$A,[2]TABLA!$D:$D)</f>
        <v>13</v>
      </c>
      <c r="V13" s="3">
        <f>_xlfn.XLOOKUP(B13,'[2]P4-8D'!D:D,'[2]P4-8D'!A:A)</f>
        <v>10</v>
      </c>
      <c r="W13" s="3">
        <f>_xlfn.XLOOKUP(V13,[2]TABLA!$A:$A,[2]TABLA!$D:$D)</f>
        <v>3</v>
      </c>
      <c r="X13" s="3">
        <f>_xlfn.XLOOKUP(B13,'[2]P5-8D'!D:D,'[2]P5-8D'!A:A)</f>
        <v>2</v>
      </c>
      <c r="Y13" s="3">
        <f>_xlfn.XLOOKUP(X13,[2]TABLA!$A:$A,[2]TABLA!$D:$D)</f>
        <v>16</v>
      </c>
      <c r="Z13" s="5">
        <f t="shared" si="2"/>
        <v>50</v>
      </c>
      <c r="AA13" s="3">
        <f>_xlfn.XLOOKUP(B13,'[3]P1-8D'!D:D,'[3]P1-8D'!A:A)</f>
        <v>9</v>
      </c>
      <c r="AB13" s="3">
        <f>_xlfn.XLOOKUP(AA13,[3]TABLA!$A:$A,[3]TABLA!$D:$D)</f>
        <v>4</v>
      </c>
      <c r="AC13" s="3">
        <f>_xlfn.XLOOKUP(B13,'[3]P2-8D'!D:D,'[3]P2-8D'!A:A)</f>
        <v>5</v>
      </c>
      <c r="AD13" s="3">
        <f>_xlfn.XLOOKUP(AC13,[3]TABLA!$A:$A,[3]TABLA!$D:$D)</f>
        <v>9</v>
      </c>
      <c r="AE13" s="3">
        <f>_xlfn.XLOOKUP(B13,'[3]P3-8D'!D:D,'[3]P3-8D'!A:A)</f>
        <v>6</v>
      </c>
      <c r="AF13" s="3">
        <f>_xlfn.XLOOKUP(AE13,[3]TABLA!$A:$A,[3]TABLA!$D:$D)</f>
        <v>7</v>
      </c>
      <c r="AG13" s="3">
        <f>_xlfn.XLOOKUP(B13,'[3]P4-8D'!D:D,'[3]P4-8D'!A:A)</f>
        <v>7</v>
      </c>
      <c r="AH13" s="3">
        <f>_xlfn.XLOOKUP(AG13,[3]TABLA!$A:$A,[3]TABLA!$D:$D)</f>
        <v>6</v>
      </c>
      <c r="AI13" s="3">
        <f>_xlfn.XLOOKUP(B13,'[3]P5-8D'!D:D,'[3]P5-8D'!A:A)</f>
        <v>4</v>
      </c>
      <c r="AJ13" s="3">
        <f>_xlfn.XLOOKUP(AI13,[3]TABLA!$A:$A,[3]TABLA!$D:$D)</f>
        <v>11</v>
      </c>
      <c r="AK13" s="5">
        <f t="shared" si="3"/>
        <v>37</v>
      </c>
      <c r="AL13" s="3">
        <f>_xlfn.XLOOKUP(B13,'[4]P1-8D'!D:D,'[4]P1-8D'!A:A)</f>
        <v>12</v>
      </c>
      <c r="AM13" s="3">
        <f>_xlfn.XLOOKUP(AL13,[4]TABLA!$A:$A,[4]TABLA!$D:$D)</f>
        <v>1</v>
      </c>
      <c r="AN13" s="3">
        <f>_xlfn.XLOOKUP(B13,'[4]P2-8D'!D:D,'[4]P2-8D'!A:A)</f>
        <v>3</v>
      </c>
      <c r="AO13" s="3">
        <f>_xlfn.XLOOKUP(AN13,[4]TABLA!$A:$A,[4]TABLA!$D:$D)</f>
        <v>13</v>
      </c>
      <c r="AP13" s="3">
        <f>_xlfn.XLOOKUP(B13,'[4]P3-8D'!D:D,'[4]P3-8D'!A:A)</f>
        <v>5</v>
      </c>
      <c r="AQ13" s="3">
        <f>_xlfn.XLOOKUP(AP13,[4]TABLA!$A:$A,[4]TABLA!$D:$D)</f>
        <v>9</v>
      </c>
      <c r="AR13" s="3">
        <f>_xlfn.XLOOKUP(B13,'[4]P4-8D'!D:D,'[4]P4-8D'!A:A)</f>
        <v>6</v>
      </c>
      <c r="AS13" s="3">
        <f>_xlfn.XLOOKUP(AR13,[4]TABLA!$A:$A,[4]TABLA!$D:$D)</f>
        <v>7</v>
      </c>
      <c r="AT13" s="3">
        <f>_xlfn.XLOOKUP(B13,'[4]P5-8D'!D:D,'[4]P5-8D'!A:A)</f>
        <v>3</v>
      </c>
      <c r="AU13" s="3">
        <f>_xlfn.XLOOKUP(AT13,[4]TABLA!$A:$A,[4]TABLA!$D:$D)</f>
        <v>13</v>
      </c>
      <c r="AV13" s="5">
        <f t="shared" si="4"/>
        <v>43</v>
      </c>
      <c r="AW13" s="6"/>
      <c r="AX13" s="6"/>
      <c r="AY13" s="3">
        <f>_xlfn.XLOOKUP(B13,'[5]P2-8D'!D:D,'[5]P2-8D'!A:A)</f>
        <v>5</v>
      </c>
      <c r="AZ13" s="3">
        <f>_xlfn.XLOOKUP(AY13,[5]TABLA!$A:$A,[5]TABLA!$D:$D)</f>
        <v>9</v>
      </c>
      <c r="BA13" s="3">
        <f>_xlfn.XLOOKUP(B13,'[5]P3-8D'!D:D,'[5]P3-8D'!A:A)</f>
        <v>7</v>
      </c>
      <c r="BB13" s="3">
        <f>_xlfn.XLOOKUP(BA13,[5]TABLA!$A:$A,[5]TABLA!$D:$D)</f>
        <v>6</v>
      </c>
      <c r="BC13" s="3">
        <f>_xlfn.XLOOKUP(B13,'[5]P4-8D'!D:D,'[5]P4-8D'!A:A)</f>
        <v>10</v>
      </c>
      <c r="BD13" s="3">
        <f>_xlfn.XLOOKUP(BC13,[5]TABLA!$A:$A,[5]TABLA!$D:$D)</f>
        <v>3</v>
      </c>
      <c r="BE13" s="6"/>
      <c r="BF13" s="6"/>
      <c r="BG13" s="5">
        <f t="shared" si="5"/>
        <v>18</v>
      </c>
      <c r="BH13" s="3">
        <f>_xlfn.XLOOKUP(B13,'[6]P1-8D'!D:D,'[6]P1-8D'!A:A)</f>
        <v>14</v>
      </c>
      <c r="BI13" s="3">
        <f>_xlfn.XLOOKUP(BH13,[6]TABLA!$A:$A,[6]TABLA!$D:$D)</f>
        <v>0</v>
      </c>
      <c r="BJ13" s="3">
        <f>_xlfn.XLOOKUP(B13,'[6]P2-8D'!D:D,'[6]P2-8D'!A:A)</f>
        <v>5</v>
      </c>
      <c r="BK13" s="3">
        <f>_xlfn.XLOOKUP(BJ13,[6]TABLA!$A:$A,[6]TABLA!$D:$D)</f>
        <v>9</v>
      </c>
      <c r="BL13" s="3">
        <f>_xlfn.XLOOKUP(B13,'[6]P3-8D'!D:D,'[6]P3-8D'!A:A)</f>
        <v>4</v>
      </c>
      <c r="BM13" s="3">
        <f>_xlfn.XLOOKUP(BL13,[6]TABLA!$A:$A,[6]TABLA!$D:$D)</f>
        <v>11</v>
      </c>
      <c r="BN13" s="3">
        <f>_xlfn.XLOOKUP(B13,'[6]P4-8D'!D:D,'[6]P4-8D'!A:A)</f>
        <v>10</v>
      </c>
      <c r="BO13" s="3">
        <f>_xlfn.XLOOKUP(BN13,[6]TABLA!$A:$A,[6]TABLA!$D:$D)</f>
        <v>3</v>
      </c>
      <c r="BP13" s="3">
        <f>_xlfn.XLOOKUP(B13,'[6]P5-8D'!D:D,'[6]P5-8D'!A:A)</f>
        <v>3</v>
      </c>
      <c r="BQ13" s="3">
        <f>_xlfn.XLOOKUP(BP13,[6]TABLA!$A:$A,[6]TABLA!$D:$D)</f>
        <v>13</v>
      </c>
      <c r="BR13" s="7">
        <f t="shared" si="6"/>
        <v>36</v>
      </c>
    </row>
    <row r="14" spans="1:70" x14ac:dyDescent="0.3">
      <c r="A14" s="3">
        <f t="shared" si="7"/>
        <v>5</v>
      </c>
      <c r="B14" s="4" t="s">
        <v>37</v>
      </c>
      <c r="C14" s="4" t="s">
        <v>38</v>
      </c>
      <c r="D14" s="3">
        <f t="shared" si="0"/>
        <v>228</v>
      </c>
      <c r="E14" s="3">
        <f>_xlfn.XLOOKUP(B14,'[1]P1-8D'!D:D,'[1]P1-8D'!A:A)</f>
        <v>2</v>
      </c>
      <c r="F14" s="3">
        <f>_xlfn.XLOOKUP(E14,[1]Tabla!$A:$A,[1]Tabla!$D:$D)</f>
        <v>16</v>
      </c>
      <c r="G14" s="3">
        <f>_xlfn.XLOOKUP(B14,'[1]P2-8D'!D:D,'[1]P2-8D'!A:A)</f>
        <v>5</v>
      </c>
      <c r="H14" s="3">
        <f>_xlfn.XLOOKUP(G14,[1]Tabla!$A:$A,[1]Tabla!$D:$D)</f>
        <v>9</v>
      </c>
      <c r="I14" s="3">
        <f>_xlfn.XLOOKUP(B14,'[1]P3-8D'!D:D,'[1]P3-8D'!A:A)</f>
        <v>1</v>
      </c>
      <c r="J14" s="3">
        <f>_xlfn.XLOOKUP(I14,[1]Tabla!$A:$A,[1]Tabla!$D:$D)</f>
        <v>20</v>
      </c>
      <c r="K14" s="3">
        <f>_xlfn.XLOOKUP(B14,'[1]P4-8D'!D:D,'[1]P4-8D'!A:A)</f>
        <v>2</v>
      </c>
      <c r="L14" s="3">
        <f>_xlfn.XLOOKUP(K14,[1]Tabla!$A:$A,[1]Tabla!$D:$D)</f>
        <v>16</v>
      </c>
      <c r="M14" s="3">
        <f>_xlfn.XLOOKUP(B14,'[1]P5-8D'!D:D,'[1]P5-8D'!A:A)</f>
        <v>7</v>
      </c>
      <c r="N14" s="3">
        <f>_xlfn.XLOOKUP(M14,[1]Tabla!$A:$A,[1]Tabla!$D:$D)</f>
        <v>6</v>
      </c>
      <c r="O14" s="5">
        <f t="shared" si="1"/>
        <v>67</v>
      </c>
      <c r="P14" s="3">
        <f>_xlfn.XLOOKUP(B14,'[2]P1-8D'!D:D,'[2]P1-8D'!A:A)</f>
        <v>2</v>
      </c>
      <c r="Q14" s="3">
        <f>_xlfn.XLOOKUP(P14,[2]TABLA!$A:$A,[2]TABLA!$D:$D)</f>
        <v>16</v>
      </c>
      <c r="R14" s="3">
        <f>_xlfn.XLOOKUP(B14,'[2]P2-8D'!D:D,'[2]P2-8D'!A:A)</f>
        <v>3</v>
      </c>
      <c r="S14" s="3">
        <f>_xlfn.XLOOKUP(R14,[2]TABLA!$A:$A,[2]TABLA!$D:$D)</f>
        <v>13</v>
      </c>
      <c r="T14" s="3">
        <f>_xlfn.XLOOKUP(B14,'[2]P3-8D'!D:D,'[2]P3-8D'!A:A)</f>
        <v>8</v>
      </c>
      <c r="U14" s="3">
        <f>_xlfn.XLOOKUP(T14,[2]TABLA!$A:$A,[2]TABLA!$D:$D)</f>
        <v>5</v>
      </c>
      <c r="V14" s="3">
        <f>_xlfn.XLOOKUP(B14,'[2]P4-8D'!D:D,'[2]P4-8D'!A:A)</f>
        <v>5</v>
      </c>
      <c r="W14" s="3">
        <f>_xlfn.XLOOKUP(V14,[2]TABLA!$A:$A,[2]TABLA!$D:$D)</f>
        <v>9</v>
      </c>
      <c r="X14" s="3">
        <f>_xlfn.XLOOKUP(B14,'[2]P5-8D'!D:D,'[2]P5-8D'!A:A)</f>
        <v>8</v>
      </c>
      <c r="Y14" s="3">
        <f>_xlfn.XLOOKUP(X14,[2]TABLA!$A:$A,[2]TABLA!$D:$D)</f>
        <v>5</v>
      </c>
      <c r="Z14" s="5">
        <f t="shared" si="2"/>
        <v>48</v>
      </c>
      <c r="AA14" s="3">
        <f>_xlfn.XLOOKUP(B14,'[3]P1-8D'!D:D,'[3]P1-8D'!A:A)</f>
        <v>7</v>
      </c>
      <c r="AB14" s="3">
        <f>_xlfn.XLOOKUP(AA14,[3]TABLA!$A:$A,[3]TABLA!$D:$D)</f>
        <v>6</v>
      </c>
      <c r="AC14" s="3">
        <f>_xlfn.XLOOKUP(B14,'[3]P2-8D'!D:D,'[3]P2-8D'!A:A)</f>
        <v>1</v>
      </c>
      <c r="AD14" s="3">
        <f>_xlfn.XLOOKUP(AC14,[3]TABLA!$A:$A,[3]TABLA!$D:$D)</f>
        <v>20</v>
      </c>
      <c r="AE14" s="3">
        <f>_xlfn.XLOOKUP(B14,'[3]P3-8D'!D:D,'[3]P3-8D'!A:A)</f>
        <v>9</v>
      </c>
      <c r="AF14" s="3">
        <f>_xlfn.XLOOKUP(AE14,[3]TABLA!$A:$A,[3]TABLA!$D:$D)</f>
        <v>4</v>
      </c>
      <c r="AG14" s="3">
        <f>_xlfn.XLOOKUP(B14,'[3]P4-8D'!D:D,'[3]P4-8D'!A:A)</f>
        <v>3</v>
      </c>
      <c r="AH14" s="3">
        <f>_xlfn.XLOOKUP(AG14,[3]TABLA!$A:$A,[3]TABLA!$D:$D)</f>
        <v>13</v>
      </c>
      <c r="AI14" s="3">
        <f>_xlfn.XLOOKUP(B14,'[3]P5-8D'!D:D,'[3]P5-8D'!A:A)</f>
        <v>8</v>
      </c>
      <c r="AJ14" s="3">
        <f>_xlfn.XLOOKUP(AI14,[3]TABLA!$A:$A,[3]TABLA!$D:$D)</f>
        <v>5</v>
      </c>
      <c r="AK14" s="5">
        <f t="shared" si="3"/>
        <v>48</v>
      </c>
      <c r="AL14" s="3">
        <f>_xlfn.XLOOKUP(B14,'[4]P1-8D'!D:D,'[4]P1-8D'!A:A)</f>
        <v>7</v>
      </c>
      <c r="AM14" s="3">
        <f>_xlfn.XLOOKUP(AL14,[4]TABLA!$A:$A,[4]TABLA!$D:$D)</f>
        <v>6</v>
      </c>
      <c r="AN14" s="3">
        <f>_xlfn.XLOOKUP(B14,'[4]P2-8D'!D:D,'[4]P2-8D'!A:A)</f>
        <v>1</v>
      </c>
      <c r="AO14" s="3">
        <f>_xlfn.XLOOKUP(AN14,[4]TABLA!$A:$A,[4]TABLA!$D:$D)</f>
        <v>20</v>
      </c>
      <c r="AP14" s="3">
        <f>_xlfn.XLOOKUP(B14,'[4]P3-8D'!D:D,'[4]P3-8D'!A:A)</f>
        <v>10</v>
      </c>
      <c r="AQ14" s="3">
        <f>_xlfn.XLOOKUP(AP14,[4]TABLA!$A:$A,[4]TABLA!$D:$D)</f>
        <v>3</v>
      </c>
      <c r="AR14" s="3">
        <f>_xlfn.XLOOKUP(B14,'[4]P4-8D'!D:D,'[4]P4-8D'!A:A)</f>
        <v>12</v>
      </c>
      <c r="AS14" s="3">
        <f>_xlfn.XLOOKUP(AR14,[4]TABLA!$A:$A,[4]TABLA!$D:$D)</f>
        <v>1</v>
      </c>
      <c r="AT14" s="3">
        <f>_xlfn.XLOOKUP(B14,'[4]P5-8D'!D:D,'[4]P5-8D'!A:A)</f>
        <v>10</v>
      </c>
      <c r="AU14" s="3">
        <f>_xlfn.XLOOKUP(AT14,[4]TABLA!$A:$A,[4]TABLA!$D:$D)</f>
        <v>3</v>
      </c>
      <c r="AV14" s="5">
        <f t="shared" si="4"/>
        <v>33</v>
      </c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>
        <f t="shared" si="5"/>
        <v>0</v>
      </c>
      <c r="BH14" s="3">
        <f>_xlfn.XLOOKUP(B14,'[6]P1-8D'!D:D,'[6]P1-8D'!A:A)</f>
        <v>12</v>
      </c>
      <c r="BI14" s="3">
        <f>_xlfn.XLOOKUP(BH14,[6]TABLA!$A:$A,[6]TABLA!$D:$D)</f>
        <v>1</v>
      </c>
      <c r="BJ14" s="3">
        <f>_xlfn.XLOOKUP(B14,'[6]P2-8D'!D:D,'[6]P2-8D'!A:A)</f>
        <v>1</v>
      </c>
      <c r="BK14" s="3">
        <f>_xlfn.XLOOKUP(BJ14,[6]TABLA!$A:$A,[6]TABLA!$D:$D)</f>
        <v>20</v>
      </c>
      <c r="BL14" s="3">
        <f>_xlfn.XLOOKUP(B14,'[6]P3-8D'!D:D,'[6]P3-8D'!A:A)</f>
        <v>8</v>
      </c>
      <c r="BM14" s="3">
        <f>_xlfn.XLOOKUP(BL14,[6]TABLA!$A:$A,[6]TABLA!$D:$D)</f>
        <v>5</v>
      </c>
      <c r="BN14" s="3">
        <f>_xlfn.XLOOKUP(B14,'[6]P4-8D'!D:D,'[6]P4-8D'!A:A)</f>
        <v>14</v>
      </c>
      <c r="BO14" s="3">
        <f>_xlfn.XLOOKUP(BN14,[6]TABLA!$A:$A,[6]TABLA!$D:$D)</f>
        <v>0</v>
      </c>
      <c r="BP14" s="3">
        <f>_xlfn.XLOOKUP(B14,'[6]P5-8D'!D:D,'[6]P5-8D'!A:A)</f>
        <v>7</v>
      </c>
      <c r="BQ14" s="3">
        <f>_xlfn.XLOOKUP(BP14,[6]TABLA!$A:$A,[6]TABLA!$D:$D)</f>
        <v>6</v>
      </c>
      <c r="BR14" s="7">
        <f t="shared" si="6"/>
        <v>32</v>
      </c>
    </row>
    <row r="15" spans="1:70" x14ac:dyDescent="0.3">
      <c r="A15" s="3">
        <f t="shared" si="7"/>
        <v>6</v>
      </c>
      <c r="B15" s="4" t="s">
        <v>43</v>
      </c>
      <c r="C15" s="4" t="s">
        <v>44</v>
      </c>
      <c r="D15" s="3">
        <f t="shared" si="0"/>
        <v>228</v>
      </c>
      <c r="E15" s="3">
        <f>_xlfn.XLOOKUP(B15,'[1]P1-8D'!D:D,'[1]P1-8D'!A:A)</f>
        <v>10</v>
      </c>
      <c r="F15" s="3">
        <f>_xlfn.XLOOKUP(E15,[1]Tabla!$A:$A,[1]Tabla!$D:$D)</f>
        <v>3</v>
      </c>
      <c r="G15" s="3">
        <f>_xlfn.XLOOKUP(B15,'[1]P2-8D'!D:D,'[1]P2-8D'!A:A)</f>
        <v>6</v>
      </c>
      <c r="H15" s="3">
        <f>_xlfn.XLOOKUP(G15,[1]Tabla!$A:$A,[1]Tabla!$D:$D)</f>
        <v>7</v>
      </c>
      <c r="I15" s="3">
        <f>_xlfn.XLOOKUP(B15,'[1]P3-8D'!D:D,'[1]P3-8D'!A:A)</f>
        <v>3</v>
      </c>
      <c r="J15" s="3">
        <f>_xlfn.XLOOKUP(I15,[1]Tabla!$A:$A,[1]Tabla!$D:$D)</f>
        <v>13</v>
      </c>
      <c r="K15" s="3">
        <f>_xlfn.XLOOKUP(B15,'[1]P4-8D'!D:D,'[1]P4-8D'!A:A)</f>
        <v>10</v>
      </c>
      <c r="L15" s="3">
        <f>_xlfn.XLOOKUP(K15,[1]Tabla!$A:$A,[1]Tabla!$D:$D)</f>
        <v>3</v>
      </c>
      <c r="M15" s="3">
        <f>_xlfn.XLOOKUP(B15,'[1]P5-8D'!D:D,'[1]P5-8D'!A:A)</f>
        <v>2</v>
      </c>
      <c r="N15" s="3">
        <f>_xlfn.XLOOKUP(M15,[1]Tabla!$A:$A,[1]Tabla!$D:$D)</f>
        <v>16</v>
      </c>
      <c r="O15" s="5">
        <f t="shared" si="1"/>
        <v>42</v>
      </c>
      <c r="P15" s="3">
        <f>_xlfn.XLOOKUP(B15,'[2]P1-8D'!D:D,'[2]P1-8D'!A:A)</f>
        <v>8</v>
      </c>
      <c r="Q15" s="3">
        <f>_xlfn.XLOOKUP(P15,[2]TABLA!$A:$A,[2]TABLA!$D:$D)</f>
        <v>5</v>
      </c>
      <c r="R15" s="3">
        <f>_xlfn.XLOOKUP(B15,'[2]P2-8D'!D:D,'[2]P2-8D'!A:A)</f>
        <v>5</v>
      </c>
      <c r="S15" s="3">
        <f>_xlfn.XLOOKUP(R15,[2]TABLA!$A:$A,[2]TABLA!$D:$D)</f>
        <v>9</v>
      </c>
      <c r="T15" s="3">
        <f>_xlfn.XLOOKUP(B15,'[2]P3-8D'!D:D,'[2]P3-8D'!A:A)</f>
        <v>10</v>
      </c>
      <c r="U15" s="3">
        <f>_xlfn.XLOOKUP(T15,[2]TABLA!$A:$A,[2]TABLA!$D:$D)</f>
        <v>3</v>
      </c>
      <c r="V15" s="3">
        <f>_xlfn.XLOOKUP(B15,'[2]P4-8D'!D:D,'[2]P4-8D'!A:A)</f>
        <v>4</v>
      </c>
      <c r="W15" s="3">
        <f>_xlfn.XLOOKUP(V15,[2]TABLA!$A:$A,[2]TABLA!$D:$D)</f>
        <v>11</v>
      </c>
      <c r="X15" s="3">
        <f>_xlfn.XLOOKUP(B15,'[2]P5-8D'!D:D,'[2]P5-8D'!A:A)</f>
        <v>4</v>
      </c>
      <c r="Y15" s="3">
        <f>_xlfn.XLOOKUP(X15,[2]TABLA!$A:$A,[2]TABLA!$D:$D)</f>
        <v>11</v>
      </c>
      <c r="Z15" s="5">
        <f t="shared" si="2"/>
        <v>39</v>
      </c>
      <c r="AA15" s="3">
        <f>_xlfn.XLOOKUP(B15,'[3]P1-8D'!D:D,'[3]P1-8D'!A:A)</f>
        <v>3</v>
      </c>
      <c r="AB15" s="3">
        <f>_xlfn.XLOOKUP(AA15,[3]TABLA!$A:$A,[3]TABLA!$D:$D)</f>
        <v>13</v>
      </c>
      <c r="AC15" s="3">
        <f>_xlfn.XLOOKUP(B15,'[3]P2-8D'!D:D,'[3]P2-8D'!A:A)</f>
        <v>6</v>
      </c>
      <c r="AD15" s="3">
        <f>_xlfn.XLOOKUP(AC15,[3]TABLA!$A:$A,[3]TABLA!$D:$D)</f>
        <v>7</v>
      </c>
      <c r="AE15" s="3">
        <f>_xlfn.XLOOKUP(B15,'[3]P3-8D'!D:D,'[3]P3-8D'!A:A)</f>
        <v>4</v>
      </c>
      <c r="AF15" s="3">
        <f>_xlfn.XLOOKUP(AE15,[3]TABLA!$A:$A,[3]TABLA!$D:$D)</f>
        <v>11</v>
      </c>
      <c r="AG15" s="3">
        <f>_xlfn.XLOOKUP(B15,'[3]P4-8D'!D:D,'[3]P4-8D'!A:A)</f>
        <v>8</v>
      </c>
      <c r="AH15" s="3">
        <f>_xlfn.XLOOKUP(AG15,[3]TABLA!$A:$A,[3]TABLA!$D:$D)</f>
        <v>5</v>
      </c>
      <c r="AI15" s="3">
        <f>_xlfn.XLOOKUP(B15,'[3]P5-8D'!D:D,'[3]P5-8D'!A:A)</f>
        <v>5</v>
      </c>
      <c r="AJ15" s="3">
        <f>_xlfn.XLOOKUP(AI15,[3]TABLA!$A:$A,[3]TABLA!$D:$D)</f>
        <v>9</v>
      </c>
      <c r="AK15" s="5">
        <f t="shared" si="3"/>
        <v>45</v>
      </c>
      <c r="AL15" s="3">
        <f>_xlfn.XLOOKUP(B15,'[4]P1-8D'!D:D,'[4]P1-8D'!A:A)</f>
        <v>5</v>
      </c>
      <c r="AM15" s="3">
        <f>_xlfn.XLOOKUP(AL15,[4]TABLA!$A:$A,[4]TABLA!$D:$D)</f>
        <v>9</v>
      </c>
      <c r="AN15" s="3">
        <f>_xlfn.XLOOKUP(B15,'[4]P2-8D'!D:D,'[4]P2-8D'!A:A)</f>
        <v>5</v>
      </c>
      <c r="AO15" s="3">
        <f>_xlfn.XLOOKUP(AN15,[4]TABLA!$A:$A,[4]TABLA!$D:$D)</f>
        <v>9</v>
      </c>
      <c r="AP15" s="3">
        <f>_xlfn.XLOOKUP(B15,'[4]P3-8D'!D:D,'[4]P3-8D'!A:A)</f>
        <v>8</v>
      </c>
      <c r="AQ15" s="3">
        <f>_xlfn.XLOOKUP(AP15,[4]TABLA!$A:$A,[4]TABLA!$D:$D)</f>
        <v>5</v>
      </c>
      <c r="AR15" s="3">
        <f>_xlfn.XLOOKUP(B15,'[4]P4-8D'!D:D,'[4]P4-8D'!A:A)</f>
        <v>7</v>
      </c>
      <c r="AS15" s="3">
        <f>_xlfn.XLOOKUP(AR15,[4]TABLA!$A:$A,[4]TABLA!$D:$D)</f>
        <v>6</v>
      </c>
      <c r="AT15" s="3">
        <f>_xlfn.XLOOKUP(B15,'[4]P5-8D'!D:D,'[4]P5-8D'!A:A)</f>
        <v>9</v>
      </c>
      <c r="AU15" s="3">
        <f>_xlfn.XLOOKUP(AT15,[4]TABLA!$A:$A,[4]TABLA!$D:$D)</f>
        <v>4</v>
      </c>
      <c r="AV15" s="5">
        <f t="shared" si="4"/>
        <v>33</v>
      </c>
      <c r="AW15" s="6"/>
      <c r="AX15" s="6"/>
      <c r="AY15" s="3">
        <f>_xlfn.XLOOKUP(B15,'[5]P2-8D'!D:D,'[5]P2-8D'!A:A)</f>
        <v>6</v>
      </c>
      <c r="AZ15" s="3">
        <f>_xlfn.XLOOKUP(AY15,[5]TABLA!$A:$A,[5]TABLA!$D:$D)</f>
        <v>7</v>
      </c>
      <c r="BA15" s="3">
        <f>_xlfn.XLOOKUP(B15,'[5]P3-8D'!D:D,'[5]P3-8D'!A:A)</f>
        <v>6</v>
      </c>
      <c r="BB15" s="3">
        <f>_xlfn.XLOOKUP(BA15,[5]TABLA!$A:$A,[5]TABLA!$D:$D)</f>
        <v>7</v>
      </c>
      <c r="BC15" s="3">
        <f>_xlfn.XLOOKUP(B15,'[5]P4-8D'!D:D,'[5]P4-8D'!A:A)</f>
        <v>9</v>
      </c>
      <c r="BD15" s="3">
        <f>_xlfn.XLOOKUP(BC15,[5]TABLA!$A:$A,[5]TABLA!$D:$D)</f>
        <v>4</v>
      </c>
      <c r="BE15" s="6"/>
      <c r="BF15" s="6"/>
      <c r="BG15" s="5">
        <f t="shared" si="5"/>
        <v>18</v>
      </c>
      <c r="BH15" s="3">
        <f>_xlfn.XLOOKUP(B15,'[6]P1-8D'!D:D,'[6]P1-8D'!A:A)</f>
        <v>1</v>
      </c>
      <c r="BI15" s="3">
        <f>_xlfn.XLOOKUP(BH15,[6]TABLA!$A:$A,[6]TABLA!$D:$D)</f>
        <v>20</v>
      </c>
      <c r="BJ15" s="3">
        <f>_xlfn.XLOOKUP(B15,'[6]P2-8D'!D:D,'[6]P2-8D'!A:A)</f>
        <v>13</v>
      </c>
      <c r="BK15" s="3">
        <f>_xlfn.XLOOKUP(BJ15,[6]TABLA!$A:$A,[6]TABLA!$D:$D)</f>
        <v>0</v>
      </c>
      <c r="BL15" s="3">
        <f>_xlfn.XLOOKUP(B15,'[6]P3-8D'!D:D,'[6]P3-8D'!A:A)</f>
        <v>4</v>
      </c>
      <c r="BM15" s="3">
        <f>_xlfn.XLOOKUP(BL15,[6]TABLA!$A:$A,[6]TABLA!$D:$D)</f>
        <v>11</v>
      </c>
      <c r="BN15" s="3">
        <f>_xlfn.XLOOKUP(B15,'[6]P4-8D'!D:D,'[6]P4-8D'!A:A)</f>
        <v>4</v>
      </c>
      <c r="BO15" s="3">
        <f>_xlfn.XLOOKUP(BN15,[6]TABLA!$A:$A,[6]TABLA!$D:$D)</f>
        <v>11</v>
      </c>
      <c r="BP15" s="3">
        <f>_xlfn.XLOOKUP(B15,'[6]P5-8D'!D:D,'[6]P5-8D'!A:A)</f>
        <v>5</v>
      </c>
      <c r="BQ15" s="3">
        <f>_xlfn.XLOOKUP(BP15,[6]TABLA!$A:$A,[6]TABLA!$D:$D)</f>
        <v>9</v>
      </c>
      <c r="BR15" s="7">
        <f t="shared" si="6"/>
        <v>51</v>
      </c>
    </row>
    <row r="16" spans="1:70" x14ac:dyDescent="0.3">
      <c r="A16" s="3">
        <f t="shared" si="7"/>
        <v>7</v>
      </c>
      <c r="B16" s="4" t="s">
        <v>45</v>
      </c>
      <c r="C16" s="4" t="s">
        <v>28</v>
      </c>
      <c r="D16" s="3">
        <f t="shared" si="0"/>
        <v>177</v>
      </c>
      <c r="E16" s="3">
        <f>_xlfn.XLOOKUP(B16,'[1]P1-8D'!D:D,'[1]P1-8D'!A:A)</f>
        <v>13</v>
      </c>
      <c r="F16" s="3">
        <f>_xlfn.XLOOKUP(E16,[1]Tabla!$A:$A,[1]Tabla!$D:$D)</f>
        <v>0</v>
      </c>
      <c r="G16" s="3">
        <f>_xlfn.XLOOKUP(B16,'[1]P2-8D'!D:D,'[1]P2-8D'!A:A)</f>
        <v>11</v>
      </c>
      <c r="H16" s="3">
        <f>_xlfn.XLOOKUP(G16,[1]Tabla!$A:$A,[1]Tabla!$D:$D)</f>
        <v>2</v>
      </c>
      <c r="I16" s="3">
        <f>_xlfn.XLOOKUP(B16,'[1]P3-8D'!D:D,'[1]P3-8D'!A:A)</f>
        <v>4</v>
      </c>
      <c r="J16" s="3">
        <f>_xlfn.XLOOKUP(I16,[1]Tabla!$A:$A,[1]Tabla!$D:$D)</f>
        <v>11</v>
      </c>
      <c r="K16" s="3">
        <f>_xlfn.XLOOKUP(B16,'[1]P4-8D'!D:D,'[1]P4-8D'!A:A)</f>
        <v>9</v>
      </c>
      <c r="L16" s="3">
        <f>_xlfn.XLOOKUP(K16,[1]Tabla!$A:$A,[1]Tabla!$D:$D)</f>
        <v>4</v>
      </c>
      <c r="M16" s="3">
        <f>_xlfn.XLOOKUP(B16,'[1]P5-8D'!D:D,'[1]P5-8D'!A:A)</f>
        <v>3</v>
      </c>
      <c r="N16" s="3">
        <f>_xlfn.XLOOKUP(M16,[1]Tabla!$A:$A,[1]Tabla!$D:$D)</f>
        <v>13</v>
      </c>
      <c r="O16" s="5">
        <f t="shared" si="1"/>
        <v>30</v>
      </c>
      <c r="P16" s="3">
        <f>_xlfn.XLOOKUP(B16,'[2]P1-8D'!D:D,'[2]P1-8D'!A:A)</f>
        <v>7</v>
      </c>
      <c r="Q16" s="3">
        <f>_xlfn.XLOOKUP(P16,[2]TABLA!$A:$A,[2]TABLA!$D:$D)</f>
        <v>6</v>
      </c>
      <c r="R16" s="3">
        <f>_xlfn.XLOOKUP(B16,'[2]P2-8D'!D:D,'[2]P2-8D'!A:A)</f>
        <v>7</v>
      </c>
      <c r="S16" s="3">
        <f>_xlfn.XLOOKUP(R16,[2]TABLA!$A:$A,[2]TABLA!$D:$D)</f>
        <v>6</v>
      </c>
      <c r="T16" s="3">
        <f>_xlfn.XLOOKUP(B16,'[2]P3-8D'!D:D,'[2]P3-8D'!A:A)</f>
        <v>7</v>
      </c>
      <c r="U16" s="3">
        <f>_xlfn.XLOOKUP(T16,[2]TABLA!$A:$A,[2]TABLA!$D:$D)</f>
        <v>6</v>
      </c>
      <c r="V16" s="3">
        <f>_xlfn.XLOOKUP(B16,'[2]P4-8D'!D:D,'[2]P4-8D'!A:A)</f>
        <v>7</v>
      </c>
      <c r="W16" s="3">
        <f>_xlfn.XLOOKUP(V16,[2]TABLA!$A:$A,[2]TABLA!$D:$D)</f>
        <v>6</v>
      </c>
      <c r="X16" s="3">
        <f>_xlfn.XLOOKUP(B16,'[2]P5-8D'!D:D,'[2]P5-8D'!A:A)</f>
        <v>5</v>
      </c>
      <c r="Y16" s="3">
        <f>_xlfn.XLOOKUP(X16,[2]TABLA!$A:$A,[2]TABLA!$D:$D)</f>
        <v>9</v>
      </c>
      <c r="Z16" s="5">
        <f t="shared" si="2"/>
        <v>33</v>
      </c>
      <c r="AA16" s="3">
        <f>_xlfn.XLOOKUP(B16,'[3]P1-8D'!D:D,'[3]P1-8D'!A:A)</f>
        <v>10</v>
      </c>
      <c r="AB16" s="3">
        <f>_xlfn.XLOOKUP(AA16,[3]TABLA!$A:$A,[3]TABLA!$D:$D)</f>
        <v>3</v>
      </c>
      <c r="AC16" s="3">
        <f>_xlfn.XLOOKUP(B16,'[3]P2-8D'!D:D,'[3]P2-8D'!A:A)</f>
        <v>9</v>
      </c>
      <c r="AD16" s="3">
        <f>_xlfn.XLOOKUP(AC16,[3]TABLA!$A:$A,[3]TABLA!$D:$D)</f>
        <v>4</v>
      </c>
      <c r="AE16" s="3">
        <f>_xlfn.XLOOKUP(B16,'[3]P3-8D'!D:D,'[3]P3-8D'!A:A)</f>
        <v>5</v>
      </c>
      <c r="AF16" s="3">
        <f>_xlfn.XLOOKUP(AE16,[3]TABLA!$A:$A,[3]TABLA!$D:$D)</f>
        <v>9</v>
      </c>
      <c r="AG16" s="3">
        <f>_xlfn.XLOOKUP(B16,'[3]P4-8D'!D:D,'[3]P4-8D'!A:A)</f>
        <v>9</v>
      </c>
      <c r="AH16" s="3">
        <f>_xlfn.XLOOKUP(AG16,[3]TABLA!$A:$A,[3]TABLA!$D:$D)</f>
        <v>4</v>
      </c>
      <c r="AI16" s="3">
        <f>_xlfn.XLOOKUP(B16,'[3]P5-8D'!D:D,'[3]P5-8D'!A:A)</f>
        <v>6</v>
      </c>
      <c r="AJ16" s="3">
        <f>_xlfn.XLOOKUP(AI16,[3]TABLA!$A:$A,[3]TABLA!$D:$D)</f>
        <v>7</v>
      </c>
      <c r="AK16" s="5">
        <f t="shared" si="3"/>
        <v>27</v>
      </c>
      <c r="AL16" s="3">
        <f>_xlfn.XLOOKUP(B16,'[4]P1-8D'!D:D,'[4]P1-8D'!A:A)</f>
        <v>13</v>
      </c>
      <c r="AM16" s="3">
        <f>_xlfn.XLOOKUP(AL16,[4]TABLA!$A:$A,[4]TABLA!$D:$D)</f>
        <v>0</v>
      </c>
      <c r="AN16" s="3">
        <f>_xlfn.XLOOKUP(B16,'[4]P2-8D'!D:D,'[4]P2-8D'!A:A)</f>
        <v>8</v>
      </c>
      <c r="AO16" s="3">
        <f>_xlfn.XLOOKUP(AN16,[4]TABLA!$A:$A,[4]TABLA!$D:$D)</f>
        <v>5</v>
      </c>
      <c r="AP16" s="3">
        <f>_xlfn.XLOOKUP(B16,'[4]P3-8D'!D:D,'[4]P3-8D'!A:A)</f>
        <v>4</v>
      </c>
      <c r="AQ16" s="3">
        <f>_xlfn.XLOOKUP(AP16,[4]TABLA!$A:$A,[4]TABLA!$D:$D)</f>
        <v>11</v>
      </c>
      <c r="AR16" s="3">
        <f>_xlfn.XLOOKUP(B16,'[4]P4-8D'!D:D,'[4]P4-8D'!A:A)</f>
        <v>10</v>
      </c>
      <c r="AS16" s="3">
        <f>_xlfn.XLOOKUP(AR16,[4]TABLA!$A:$A,[4]TABLA!$D:$D)</f>
        <v>3</v>
      </c>
      <c r="AT16" s="3">
        <f>_xlfn.XLOOKUP(B16,'[4]P5-8D'!D:D,'[4]P5-8D'!A:A)</f>
        <v>5</v>
      </c>
      <c r="AU16" s="3">
        <f>_xlfn.XLOOKUP(AT16,[4]TABLA!$A:$A,[4]TABLA!$D:$D)</f>
        <v>9</v>
      </c>
      <c r="AV16" s="5">
        <f t="shared" si="4"/>
        <v>28</v>
      </c>
      <c r="AW16" s="6"/>
      <c r="AX16" s="6"/>
      <c r="AY16" s="3">
        <f>_xlfn.XLOOKUP(B16,'[5]P2-8D'!D:D,'[5]P2-8D'!A:A)</f>
        <v>9</v>
      </c>
      <c r="AZ16" s="3">
        <f>_xlfn.XLOOKUP(AY16,[5]TABLA!$A:$A,[5]TABLA!$D:$D)</f>
        <v>4</v>
      </c>
      <c r="BA16" s="3">
        <f>_xlfn.XLOOKUP(B16,'[5]P3-8D'!D:D,'[5]P3-8D'!A:A)</f>
        <v>1</v>
      </c>
      <c r="BB16" s="3">
        <f>_xlfn.XLOOKUP(BA16,[5]TABLA!$A:$A,[5]TABLA!$D:$D)</f>
        <v>20</v>
      </c>
      <c r="BC16" s="3">
        <f>_xlfn.XLOOKUP(B16,'[5]P4-8D'!D:D,'[5]P4-8D'!A:A)</f>
        <v>7</v>
      </c>
      <c r="BD16" s="3">
        <f>_xlfn.XLOOKUP(BC16,[5]TABLA!$A:$A,[5]TABLA!$D:$D)</f>
        <v>6</v>
      </c>
      <c r="BE16" s="6"/>
      <c r="BF16" s="6"/>
      <c r="BG16" s="5">
        <f t="shared" si="5"/>
        <v>30</v>
      </c>
      <c r="BH16" s="3">
        <f>_xlfn.XLOOKUP(B16,'[6]P1-8D'!D:D,'[6]P1-8D'!A:A)</f>
        <v>16</v>
      </c>
      <c r="BI16" s="3">
        <f>_xlfn.XLOOKUP(BH16,[6]TABLA!$A:$A,[6]TABLA!$D:$D)</f>
        <v>0</v>
      </c>
      <c r="BJ16" s="3">
        <f>_xlfn.XLOOKUP(B16,'[6]P2-8D'!D:D,'[6]P2-8D'!A:A)</f>
        <v>6</v>
      </c>
      <c r="BK16" s="3">
        <f>_xlfn.XLOOKUP(BJ16,[6]TABLA!$A:$A,[6]TABLA!$D:$D)</f>
        <v>7</v>
      </c>
      <c r="BL16" s="3">
        <f>_xlfn.XLOOKUP(B16,'[6]P3-8D'!D:D,'[6]P3-8D'!A:A)</f>
        <v>7</v>
      </c>
      <c r="BM16" s="3">
        <f>_xlfn.XLOOKUP(BL16,[6]TABLA!$A:$A,[6]TABLA!$D:$D)</f>
        <v>6</v>
      </c>
      <c r="BN16" s="3">
        <f>_xlfn.XLOOKUP(B16,'[6]P4-8D'!D:D,'[6]P4-8D'!A:A)</f>
        <v>13</v>
      </c>
      <c r="BO16" s="3">
        <f>_xlfn.XLOOKUP(BN16,[6]TABLA!$A:$A,[6]TABLA!$D:$D)</f>
        <v>0</v>
      </c>
      <c r="BP16" s="3">
        <f>_xlfn.XLOOKUP(B16,'[6]P5-8D'!D:D,'[6]P5-8D'!A:A)</f>
        <v>2</v>
      </c>
      <c r="BQ16" s="3">
        <f>_xlfn.XLOOKUP(BP16,[6]TABLA!$A:$A,[6]TABLA!$D:$D)</f>
        <v>16</v>
      </c>
      <c r="BR16" s="7">
        <f t="shared" si="6"/>
        <v>29</v>
      </c>
    </row>
    <row r="17" spans="1:70" x14ac:dyDescent="0.3">
      <c r="A17" s="3">
        <f t="shared" si="7"/>
        <v>8</v>
      </c>
      <c r="B17" s="4" t="s">
        <v>47</v>
      </c>
      <c r="C17" s="4" t="s">
        <v>13</v>
      </c>
      <c r="D17" s="3">
        <f t="shared" si="0"/>
        <v>108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5">
        <f t="shared" si="1"/>
        <v>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5">
        <f t="shared" si="2"/>
        <v>0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5">
        <f t="shared" si="3"/>
        <v>0</v>
      </c>
      <c r="AL17" s="3">
        <f>_xlfn.XLOOKUP(B17,'[4]P1-8D'!D:D,'[4]P1-8D'!A:A)</f>
        <v>2</v>
      </c>
      <c r="AM17" s="3">
        <f>_xlfn.XLOOKUP(AL17,[4]TABLA!$A:$A,[4]TABLA!$D:$D)</f>
        <v>16</v>
      </c>
      <c r="AN17" s="3">
        <f>_xlfn.XLOOKUP(B17,'[4]P2-8D'!D:D,'[4]P2-8D'!A:A)</f>
        <v>9</v>
      </c>
      <c r="AO17" s="3">
        <f>_xlfn.XLOOKUP(AN17,[4]TABLA!$A:$A,[4]TABLA!$D:$D)</f>
        <v>4</v>
      </c>
      <c r="AP17" s="3">
        <f>_xlfn.XLOOKUP(B17,'[4]P3-8D'!D:D,'[4]P3-8D'!A:A)</f>
        <v>9</v>
      </c>
      <c r="AQ17" s="3">
        <f>_xlfn.XLOOKUP(AP17,[4]TABLA!$A:$A,[4]TABLA!$D:$D)</f>
        <v>4</v>
      </c>
      <c r="AR17" s="3">
        <f>_xlfn.XLOOKUP(B17,'[4]P4-8D'!D:D,'[4]P4-8D'!A:A)</f>
        <v>3</v>
      </c>
      <c r="AS17" s="3">
        <f>_xlfn.XLOOKUP(AR17,[4]TABLA!$A:$A,[4]TABLA!$D:$D)</f>
        <v>13</v>
      </c>
      <c r="AT17" s="3">
        <f>_xlfn.XLOOKUP(B17,'[4]P5-8D'!D:D,'[4]P5-8D'!A:A)</f>
        <v>6</v>
      </c>
      <c r="AU17" s="3">
        <f>_xlfn.XLOOKUP(AT17,[4]TABLA!$A:$A,[4]TABLA!$D:$D)</f>
        <v>7</v>
      </c>
      <c r="AV17" s="5">
        <f t="shared" si="4"/>
        <v>44</v>
      </c>
      <c r="AW17" s="6"/>
      <c r="AX17" s="6"/>
      <c r="AY17" s="3">
        <f>_xlfn.XLOOKUP(B17,'[5]P2-8D'!D:D,'[5]P2-8D'!A:A)</f>
        <v>11</v>
      </c>
      <c r="AZ17" s="3">
        <f>_xlfn.XLOOKUP(AY17,[5]TABLA!$A:$A,[5]TABLA!$D:$D)</f>
        <v>2</v>
      </c>
      <c r="BA17" s="3">
        <f>_xlfn.XLOOKUP(B17,'[5]P3-8D'!D:D,'[5]P3-8D'!A:A)</f>
        <v>4</v>
      </c>
      <c r="BB17" s="3">
        <f>_xlfn.XLOOKUP(BA17,[5]TABLA!$A:$A,[5]TABLA!$D:$D)</f>
        <v>11</v>
      </c>
      <c r="BC17" s="3">
        <f>_xlfn.XLOOKUP(B17,'[5]P4-8D'!D:D,'[5]P4-8D'!A:A)</f>
        <v>18</v>
      </c>
      <c r="BD17" s="3">
        <f>_xlfn.XLOOKUP(BC17,[5]TABLA!$A:$A,[5]TABLA!$D:$D)</f>
        <v>0</v>
      </c>
      <c r="BE17" s="6"/>
      <c r="BF17" s="6"/>
      <c r="BG17" s="5">
        <f t="shared" si="5"/>
        <v>13</v>
      </c>
      <c r="BH17" s="3">
        <f>_xlfn.XLOOKUP(B17,'[6]P1-8D'!D:D,'[6]P1-8D'!A:A)</f>
        <v>3</v>
      </c>
      <c r="BI17" s="3">
        <f>_xlfn.XLOOKUP(BH17,[6]TABLA!$A:$A,[6]TABLA!$D:$D)</f>
        <v>13</v>
      </c>
      <c r="BJ17" s="3">
        <f>_xlfn.XLOOKUP(B17,'[6]P2-8D'!D:D,'[6]P2-8D'!A:A)</f>
        <v>7</v>
      </c>
      <c r="BK17" s="3">
        <f>_xlfn.XLOOKUP(BJ17,[6]TABLA!$A:$A,[6]TABLA!$D:$D)</f>
        <v>6</v>
      </c>
      <c r="BL17" s="3">
        <f>_xlfn.XLOOKUP(B17,'[6]P3-8D'!D:D,'[6]P3-8D'!A:A)</f>
        <v>3</v>
      </c>
      <c r="BM17" s="3">
        <f>_xlfn.XLOOKUP(BL17,[6]TABLA!$A:$A,[6]TABLA!$D:$D)</f>
        <v>13</v>
      </c>
      <c r="BN17" s="3">
        <f>_xlfn.XLOOKUP(B17,'[6]P4-8D'!D:D,'[6]P4-8D'!A:A)</f>
        <v>7</v>
      </c>
      <c r="BO17" s="3">
        <f>_xlfn.XLOOKUP(BN17,[6]TABLA!$A:$A,[6]TABLA!$D:$D)</f>
        <v>6</v>
      </c>
      <c r="BP17" s="3">
        <f>_xlfn.XLOOKUP(B17,'[6]P5-8D'!D:D,'[6]P5-8D'!A:A)</f>
        <v>3</v>
      </c>
      <c r="BQ17" s="3">
        <f>_xlfn.XLOOKUP(BP17,[6]TABLA!$A:$A,[6]TABLA!$D:$D)</f>
        <v>13</v>
      </c>
      <c r="BR17" s="7">
        <f t="shared" si="6"/>
        <v>51</v>
      </c>
    </row>
    <row r="18" spans="1:70" x14ac:dyDescent="0.3">
      <c r="A18" s="3">
        <f t="shared" si="7"/>
        <v>9</v>
      </c>
      <c r="B18" s="4" t="s">
        <v>50</v>
      </c>
      <c r="C18" s="4" t="s">
        <v>6</v>
      </c>
      <c r="D18" s="3">
        <f t="shared" si="0"/>
        <v>89</v>
      </c>
      <c r="E18" s="3">
        <f>_xlfn.XLOOKUP(B18,'[1]P1-8D'!D:D,'[1]P1-8D'!A:A)</f>
        <v>7</v>
      </c>
      <c r="F18" s="3">
        <f>_xlfn.XLOOKUP(E18,[1]Tabla!$A:$A,[1]Tabla!$D:$D)</f>
        <v>6</v>
      </c>
      <c r="G18" s="3">
        <f>_xlfn.XLOOKUP(B18,'[1]P2-8D'!D:D,'[1]P2-8D'!A:A)</f>
        <v>14</v>
      </c>
      <c r="H18" s="3">
        <f>_xlfn.XLOOKUP(G18,[1]Tabla!$A:$A,[1]Tabla!$D:$D)</f>
        <v>0</v>
      </c>
      <c r="I18" s="3">
        <f>_xlfn.XLOOKUP(B18,'[1]P3-8D'!D:D,'[1]P3-8D'!A:A)</f>
        <v>5</v>
      </c>
      <c r="J18" s="3">
        <f>_xlfn.XLOOKUP(I18,[1]Tabla!$A:$A,[1]Tabla!$D:$D)</f>
        <v>9</v>
      </c>
      <c r="K18" s="3">
        <f>_xlfn.XLOOKUP(B18,'[1]P4-8D'!D:D,'[1]P4-8D'!A:A)</f>
        <v>6</v>
      </c>
      <c r="L18" s="3">
        <f>_xlfn.XLOOKUP(K18,[1]Tabla!$A:$A,[1]Tabla!$D:$D)</f>
        <v>7</v>
      </c>
      <c r="M18" s="3">
        <f>_xlfn.XLOOKUP(B18,'[1]P5-8D'!D:D,'[1]P5-8D'!A:A)</f>
        <v>7</v>
      </c>
      <c r="N18" s="3">
        <f>_xlfn.XLOOKUP(M18,[1]Tabla!$A:$A,[1]Tabla!$D:$D)</f>
        <v>6</v>
      </c>
      <c r="O18" s="5">
        <f t="shared" si="1"/>
        <v>28</v>
      </c>
      <c r="P18" s="3">
        <f>_xlfn.XLOOKUP(B18,'[2]P1-8D'!D:D,'[2]P1-8D'!A:A)</f>
        <v>5</v>
      </c>
      <c r="Q18" s="3">
        <f>_xlfn.XLOOKUP(P18,[2]TABLA!$A:$A,[2]TABLA!$D:$D)</f>
        <v>9</v>
      </c>
      <c r="R18" s="3">
        <f>_xlfn.XLOOKUP(B18,'[2]P2-8D'!D:D,'[2]P2-8D'!A:A)</f>
        <v>12</v>
      </c>
      <c r="S18" s="3">
        <f>_xlfn.XLOOKUP(R18,[2]TABLA!$A:$A,[2]TABLA!$D:$D)</f>
        <v>1</v>
      </c>
      <c r="T18" s="3">
        <f>_xlfn.XLOOKUP(B18,'[2]P3-8D'!D:D,'[2]P3-8D'!A:A)</f>
        <v>4</v>
      </c>
      <c r="U18" s="3">
        <f>_xlfn.XLOOKUP(T18,[2]TABLA!$A:$A,[2]TABLA!$D:$D)</f>
        <v>11</v>
      </c>
      <c r="V18" s="3">
        <f>_xlfn.XLOOKUP(B18,'[2]P4-8D'!D:D,'[2]P4-8D'!A:A)</f>
        <v>9</v>
      </c>
      <c r="W18" s="3">
        <f>_xlfn.XLOOKUP(V18,[2]TABLA!$A:$A,[2]TABLA!$D:$D)</f>
        <v>4</v>
      </c>
      <c r="X18" s="3">
        <f>_xlfn.XLOOKUP(B18,'[2]P5-8D'!D:D,'[2]P5-8D'!A:A)</f>
        <v>6</v>
      </c>
      <c r="Y18" s="3">
        <f>_xlfn.XLOOKUP(X18,[2]TABLA!$A:$A,[2]TABLA!$D:$D)</f>
        <v>7</v>
      </c>
      <c r="Z18" s="5">
        <f t="shared" si="2"/>
        <v>32</v>
      </c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5">
        <f t="shared" si="3"/>
        <v>0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5">
        <f t="shared" si="4"/>
        <v>0</v>
      </c>
      <c r="AW18" s="6"/>
      <c r="AX18" s="6"/>
      <c r="AY18" s="3">
        <f>_xlfn.XLOOKUP(B18,'[5]P2-8D'!D:D,'[5]P2-8D'!A:A)</f>
        <v>3</v>
      </c>
      <c r="AZ18" s="3">
        <f>_xlfn.XLOOKUP(AY18,[5]TABLA!$A:$A,[5]TABLA!$D:$D)</f>
        <v>13</v>
      </c>
      <c r="BA18" s="3">
        <f>_xlfn.XLOOKUP(B18,'[5]P3-8D'!D:D,'[5]P3-8D'!A:A)</f>
        <v>5</v>
      </c>
      <c r="BB18" s="3">
        <f>_xlfn.XLOOKUP(BA18,[5]TABLA!$A:$A,[5]TABLA!$D:$D)</f>
        <v>9</v>
      </c>
      <c r="BC18" s="3">
        <f>_xlfn.XLOOKUP(B18,'[5]P4-8D'!D:D,'[5]P4-8D'!A:A)</f>
        <v>6</v>
      </c>
      <c r="BD18" s="3">
        <f>_xlfn.XLOOKUP(BC18,[5]TABLA!$A:$A,[5]TABLA!$D:$D)</f>
        <v>7</v>
      </c>
      <c r="BE18" s="6"/>
      <c r="BF18" s="6"/>
      <c r="BG18" s="5">
        <f t="shared" si="5"/>
        <v>29</v>
      </c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7">
        <f t="shared" si="6"/>
        <v>0</v>
      </c>
    </row>
    <row r="19" spans="1:70" x14ac:dyDescent="0.3">
      <c r="A19" s="3">
        <f t="shared" si="7"/>
        <v>10</v>
      </c>
      <c r="B19" s="4" t="s">
        <v>49</v>
      </c>
      <c r="C19" s="4" t="s">
        <v>13</v>
      </c>
      <c r="D19" s="3">
        <f t="shared" si="0"/>
        <v>86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5">
        <f t="shared" si="1"/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5">
        <f t="shared" si="3"/>
        <v>0</v>
      </c>
      <c r="AL19" s="3">
        <f>_xlfn.XLOOKUP(B19,'[4]P1-8D'!D:D,'[4]P1-8D'!A:A)</f>
        <v>4</v>
      </c>
      <c r="AM19" s="3">
        <f>_xlfn.XLOOKUP(AL19,[4]TABLA!$A:$A,[4]TABLA!$D:$D)</f>
        <v>11</v>
      </c>
      <c r="AN19" s="3">
        <f>_xlfn.XLOOKUP(B19,'[4]P2-8D'!D:D,'[4]P2-8D'!A:A)</f>
        <v>7</v>
      </c>
      <c r="AO19" s="3">
        <f>_xlfn.XLOOKUP(AN19,[4]TABLA!$A:$A,[4]TABLA!$D:$D)</f>
        <v>6</v>
      </c>
      <c r="AP19" s="3">
        <f>_xlfn.XLOOKUP(B19,'[4]P3-8D'!D:D,'[4]P3-8D'!A:A)</f>
        <v>11</v>
      </c>
      <c r="AQ19" s="3">
        <f>_xlfn.XLOOKUP(AP19,[4]TABLA!$A:$A,[4]TABLA!$D:$D)</f>
        <v>2</v>
      </c>
      <c r="AR19" s="3">
        <f>_xlfn.XLOOKUP(B19,'[4]P4-8D'!D:D,'[4]P4-8D'!A:A)</f>
        <v>4</v>
      </c>
      <c r="AS19" s="3">
        <f>_xlfn.XLOOKUP(AR19,[4]TABLA!$A:$A,[4]TABLA!$D:$D)</f>
        <v>11</v>
      </c>
      <c r="AT19" s="3">
        <f>_xlfn.XLOOKUP(B19,'[4]P5-8D'!D:D,'[4]P5-8D'!A:A)</f>
        <v>7</v>
      </c>
      <c r="AU19" s="3">
        <f>_xlfn.XLOOKUP(AT19,[4]TABLA!$A:$A,[4]TABLA!$D:$D)</f>
        <v>6</v>
      </c>
      <c r="AV19" s="5">
        <f t="shared" si="4"/>
        <v>36</v>
      </c>
      <c r="AW19" s="6"/>
      <c r="AX19" s="6"/>
      <c r="AY19" s="3">
        <f>_xlfn.XLOOKUP(B19,'[5]P2-8D'!D:D,'[5]P2-8D'!A:A)</f>
        <v>7</v>
      </c>
      <c r="AZ19" s="3">
        <f>_xlfn.XLOOKUP(AY19,[5]TABLA!$A:$A,[5]TABLA!$D:$D)</f>
        <v>6</v>
      </c>
      <c r="BA19" s="3">
        <f>_xlfn.XLOOKUP(B19,'[5]P3-8D'!D:D,'[5]P3-8D'!A:A)</f>
        <v>5</v>
      </c>
      <c r="BB19" s="3">
        <f>_xlfn.XLOOKUP(BA19,[5]TABLA!$A:$A,[5]TABLA!$D:$D)</f>
        <v>9</v>
      </c>
      <c r="BC19" s="3">
        <f>_xlfn.XLOOKUP(B19,'[5]P4-8D'!D:D,'[5]P4-8D'!A:A)</f>
        <v>5</v>
      </c>
      <c r="BD19" s="3">
        <f>_xlfn.XLOOKUP(BC19,[5]TABLA!$A:$A,[5]TABLA!$D:$D)</f>
        <v>9</v>
      </c>
      <c r="BE19" s="6"/>
      <c r="BF19" s="6"/>
      <c r="BG19" s="5">
        <f t="shared" si="5"/>
        <v>24</v>
      </c>
      <c r="BH19" s="3">
        <f>_xlfn.XLOOKUP(B19,'[6]P1-8D'!D:D,'[6]P1-8D'!A:A)</f>
        <v>9</v>
      </c>
      <c r="BI19" s="3">
        <f>_xlfn.XLOOKUP(BH19,[6]TABLA!$A:$A,[6]TABLA!$D:$D)</f>
        <v>4</v>
      </c>
      <c r="BJ19" s="3">
        <f>_xlfn.XLOOKUP(B19,'[6]P2-8D'!D:D,'[6]P2-8D'!A:A)</f>
        <v>19</v>
      </c>
      <c r="BK19" s="3">
        <f>_xlfn.XLOOKUP(BJ19,[6]TABLA!$A:$A,[6]TABLA!$D:$D)</f>
        <v>0</v>
      </c>
      <c r="BL19" s="3">
        <f>_xlfn.XLOOKUP(B19,'[6]P3-8D'!D:D,'[6]P3-8D'!A:A)</f>
        <v>6</v>
      </c>
      <c r="BM19" s="3">
        <f>_xlfn.XLOOKUP(BL19,[6]TABLA!$A:$A,[6]TABLA!$D:$D)</f>
        <v>7</v>
      </c>
      <c r="BN19" s="3">
        <f>_xlfn.XLOOKUP(B19,'[6]P4-8D'!D:D,'[6]P4-8D'!A:A)</f>
        <v>9</v>
      </c>
      <c r="BO19" s="3">
        <f>_xlfn.XLOOKUP(BN19,[6]TABLA!$A:$A,[6]TABLA!$D:$D)</f>
        <v>4</v>
      </c>
      <c r="BP19" s="3">
        <f>_xlfn.XLOOKUP(B19,'[6]P5-8D'!D:D,'[6]P5-8D'!A:A)</f>
        <v>4</v>
      </c>
      <c r="BQ19" s="3">
        <f>_xlfn.XLOOKUP(BP19,[6]TABLA!$A:$A,[6]TABLA!$D:$D)</f>
        <v>11</v>
      </c>
      <c r="BR19" s="7">
        <f t="shared" si="6"/>
        <v>26</v>
      </c>
    </row>
    <row r="20" spans="1:70" x14ac:dyDescent="0.3">
      <c r="A20" s="3">
        <f t="shared" si="7"/>
        <v>11</v>
      </c>
      <c r="B20" s="4" t="s">
        <v>46</v>
      </c>
      <c r="C20" s="4" t="s">
        <v>40</v>
      </c>
      <c r="D20" s="3">
        <f t="shared" si="0"/>
        <v>76</v>
      </c>
      <c r="E20" s="3">
        <f>_xlfn.XLOOKUP(B20,'[1]P1-8D'!D:D,'[1]P1-8D'!A:A)</f>
        <v>4</v>
      </c>
      <c r="F20" s="3">
        <f>_xlfn.XLOOKUP(E20,[1]Tabla!$A:$A,[1]Tabla!$D:$D)</f>
        <v>11</v>
      </c>
      <c r="G20" s="3">
        <f>_xlfn.XLOOKUP(B20,'[1]P2-8D'!D:D,'[1]P2-8D'!A:A)</f>
        <v>7</v>
      </c>
      <c r="H20" s="3">
        <f>_xlfn.XLOOKUP(G20,[1]Tabla!$A:$A,[1]Tabla!$D:$D)</f>
        <v>6</v>
      </c>
      <c r="I20" s="3">
        <f>_xlfn.XLOOKUP(B20,'[1]P3-8D'!D:D,'[1]P3-8D'!A:A)</f>
        <v>5</v>
      </c>
      <c r="J20" s="3">
        <f>_xlfn.XLOOKUP(I20,[1]Tabla!$A:$A,[1]Tabla!$D:$D)</f>
        <v>9</v>
      </c>
      <c r="K20" s="3">
        <f>_xlfn.XLOOKUP(B20,'[1]P4-8D'!D:D,'[1]P4-8D'!A:A)</f>
        <v>5</v>
      </c>
      <c r="L20" s="3">
        <f>_xlfn.XLOOKUP(K20,[1]Tabla!$A:$A,[1]Tabla!$D:$D)</f>
        <v>9</v>
      </c>
      <c r="M20" s="3">
        <f>_xlfn.XLOOKUP(B20,'[1]P5-8D'!D:D,'[1]P5-8D'!A:A)</f>
        <v>3</v>
      </c>
      <c r="N20" s="3">
        <f>_xlfn.XLOOKUP(M20,[1]Tabla!$A:$A,[1]Tabla!$D:$D)</f>
        <v>13</v>
      </c>
      <c r="O20" s="5">
        <f t="shared" si="1"/>
        <v>48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5">
        <f t="shared" si="2"/>
        <v>0</v>
      </c>
      <c r="AA20" s="3">
        <f>_xlfn.XLOOKUP(B20,'[3]P1-8D'!D:D,'[3]P1-8D'!A:A)</f>
        <v>8</v>
      </c>
      <c r="AB20" s="3">
        <f>_xlfn.XLOOKUP(AA20,[3]TABLA!$A:$A,[3]TABLA!$D:$D)</f>
        <v>5</v>
      </c>
      <c r="AC20" s="3">
        <f>_xlfn.XLOOKUP(B20,'[3]P2-8D'!D:D,'[3]P2-8D'!A:A)</f>
        <v>3</v>
      </c>
      <c r="AD20" s="3">
        <f>_xlfn.XLOOKUP(AC20,[3]TABLA!$A:$A,[3]TABLA!$D:$D)</f>
        <v>13</v>
      </c>
      <c r="AE20" s="3">
        <f>_xlfn.XLOOKUP(B20,'[3]P3-8D'!D:D,'[3]P3-8D'!A:A)</f>
        <v>10</v>
      </c>
      <c r="AF20" s="3">
        <f>_xlfn.XLOOKUP(AE20,[3]TABLA!$A:$A,[3]TABLA!$D:$D)</f>
        <v>3</v>
      </c>
      <c r="AG20" s="3">
        <f>_xlfn.XLOOKUP(B20,'[3]P4-8D'!D:D,'[3]P4-8D'!A:A)</f>
        <v>6</v>
      </c>
      <c r="AH20" s="3">
        <f>_xlfn.XLOOKUP(AG20,[3]TABLA!$A:$A,[3]TABLA!$D:$D)</f>
        <v>7</v>
      </c>
      <c r="AI20" s="6"/>
      <c r="AJ20" s="6"/>
      <c r="AK20" s="5">
        <f t="shared" si="3"/>
        <v>28</v>
      </c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5">
        <f t="shared" si="4"/>
        <v>0</v>
      </c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5">
        <f t="shared" si="5"/>
        <v>0</v>
      </c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7">
        <f t="shared" si="6"/>
        <v>0</v>
      </c>
    </row>
    <row r="21" spans="1:70" x14ac:dyDescent="0.3">
      <c r="A21" s="3">
        <f t="shared" si="7"/>
        <v>12</v>
      </c>
      <c r="B21" s="4" t="s">
        <v>51</v>
      </c>
      <c r="C21" s="4" t="s">
        <v>15</v>
      </c>
      <c r="D21" s="3">
        <f t="shared" si="0"/>
        <v>52</v>
      </c>
      <c r="E21" s="3">
        <f>_xlfn.XLOOKUP(B21,'[1]P1-8D'!D:D,'[1]P1-8D'!A:A)</f>
        <v>11</v>
      </c>
      <c r="F21" s="3">
        <f>_xlfn.XLOOKUP(E21,[1]Tabla!$A:$A,[1]Tabla!$D:$D)</f>
        <v>2</v>
      </c>
      <c r="G21" s="3">
        <f>_xlfn.XLOOKUP(B21,'[1]P2-8D'!D:D,'[1]P2-8D'!A:A)</f>
        <v>13</v>
      </c>
      <c r="H21" s="3">
        <f>_xlfn.XLOOKUP(G21,[1]Tabla!$A:$A,[1]Tabla!$D:$D)</f>
        <v>0</v>
      </c>
      <c r="I21" s="3">
        <f>_xlfn.XLOOKUP(B21,'[1]P3-8D'!D:D,'[1]P3-8D'!A:A)</f>
        <v>8</v>
      </c>
      <c r="J21" s="3">
        <f>_xlfn.XLOOKUP(I21,[1]Tabla!$A:$A,[1]Tabla!$D:$D)</f>
        <v>5</v>
      </c>
      <c r="K21" s="3">
        <f>_xlfn.XLOOKUP(B21,'[1]P4-8D'!D:D,'[1]P4-8D'!A:A)</f>
        <v>15</v>
      </c>
      <c r="L21" s="3">
        <f>_xlfn.XLOOKUP(K21,[1]Tabla!$A:$A,[1]Tabla!$D:$D)</f>
        <v>0</v>
      </c>
      <c r="M21" s="3">
        <f>_xlfn.XLOOKUP(B21,'[1]P5-8D'!D:D,'[1]P5-8D'!A:A)</f>
        <v>8</v>
      </c>
      <c r="N21" s="3">
        <f>_xlfn.XLOOKUP(M21,[1]Tabla!$A:$A,[1]Tabla!$D:$D)</f>
        <v>5</v>
      </c>
      <c r="O21" s="5">
        <f t="shared" si="1"/>
        <v>12</v>
      </c>
      <c r="P21" s="3">
        <f>_xlfn.XLOOKUP(B21,'[2]P1-8D'!D:D,'[2]P1-8D'!A:A)</f>
        <v>11</v>
      </c>
      <c r="Q21" s="3">
        <f>_xlfn.XLOOKUP(P21,[2]TABLA!$A:$A,[2]TABLA!$D:$D)</f>
        <v>2</v>
      </c>
      <c r="R21" s="3">
        <f>_xlfn.XLOOKUP(B21,'[2]P2-8D'!D:D,'[2]P2-8D'!A:A)</f>
        <v>9</v>
      </c>
      <c r="S21" s="3">
        <f>_xlfn.XLOOKUP(R21,[2]TABLA!$A:$A,[2]TABLA!$D:$D)</f>
        <v>4</v>
      </c>
      <c r="T21" s="3">
        <f>_xlfn.XLOOKUP(B21,'[2]P3-8D'!D:D,'[2]P3-8D'!A:A)</f>
        <v>11</v>
      </c>
      <c r="U21" s="3">
        <f>_xlfn.XLOOKUP(T21,[2]TABLA!$A:$A,[2]TABLA!$D:$D)</f>
        <v>2</v>
      </c>
      <c r="V21" s="3">
        <f>_xlfn.XLOOKUP(B21,'[2]P4-8D'!D:D,'[2]P4-8D'!A:A)</f>
        <v>8</v>
      </c>
      <c r="W21" s="3">
        <f>_xlfn.XLOOKUP(V21,[2]TABLA!$A:$A,[2]TABLA!$D:$D)</f>
        <v>5</v>
      </c>
      <c r="X21" s="3">
        <f>_xlfn.XLOOKUP(B21,'[2]P5-8D'!D:D,'[2]P5-8D'!A:A)</f>
        <v>9</v>
      </c>
      <c r="Y21" s="3">
        <f>_xlfn.XLOOKUP(X21,[2]TABLA!$A:$A,[2]TABLA!$D:$D)</f>
        <v>4</v>
      </c>
      <c r="Z21" s="5">
        <f t="shared" si="2"/>
        <v>17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5">
        <f t="shared" si="4"/>
        <v>0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3">
        <f>_xlfn.XLOOKUP(B21,'[6]P1-8D'!D:D,'[6]P1-8D'!A:A)</f>
        <v>11</v>
      </c>
      <c r="BI21" s="3">
        <f>_xlfn.XLOOKUP(BH21,[6]TABLA!$A:$A,[6]TABLA!$D:$D)</f>
        <v>2</v>
      </c>
      <c r="BJ21" s="3">
        <f>_xlfn.XLOOKUP(B21,'[6]P2-8D'!D:D,'[6]P2-8D'!A:A)</f>
        <v>15</v>
      </c>
      <c r="BK21" s="3">
        <f>_xlfn.XLOOKUP(BJ21,[6]TABLA!$A:$A,[6]TABLA!$D:$D)</f>
        <v>0</v>
      </c>
      <c r="BL21" s="3">
        <f>_xlfn.XLOOKUP(B21,'[6]P3-8D'!D:D,'[6]P3-8D'!A:A)</f>
        <v>2</v>
      </c>
      <c r="BM21" s="3">
        <f>_xlfn.XLOOKUP(BL21,[6]TABLA!$A:$A,[6]TABLA!$D:$D)</f>
        <v>16</v>
      </c>
      <c r="BN21" s="3">
        <f>_xlfn.XLOOKUP(B21,'[6]P4-8D'!D:D,'[6]P4-8D'!A:A)</f>
        <v>12</v>
      </c>
      <c r="BO21" s="3">
        <f>_xlfn.XLOOKUP(BN21,[6]TABLA!$A:$A,[6]TABLA!$D:$D)</f>
        <v>1</v>
      </c>
      <c r="BP21" s="3">
        <f>_xlfn.XLOOKUP(B21,'[6]P5-8D'!D:D,'[6]P5-8D'!A:A)</f>
        <v>9</v>
      </c>
      <c r="BQ21" s="3">
        <f>_xlfn.XLOOKUP(BP21,[6]TABLA!$A:$A,[6]TABLA!$D:$D)</f>
        <v>4</v>
      </c>
      <c r="BR21" s="7">
        <f t="shared" si="6"/>
        <v>23</v>
      </c>
    </row>
    <row r="22" spans="1:70" x14ac:dyDescent="0.3">
      <c r="A22" s="3">
        <f t="shared" si="7"/>
        <v>13</v>
      </c>
      <c r="B22" s="4" t="s">
        <v>48</v>
      </c>
      <c r="C22" s="4" t="s">
        <v>6</v>
      </c>
      <c r="D22" s="3">
        <f t="shared" si="0"/>
        <v>44</v>
      </c>
      <c r="E22" s="3">
        <f>_xlfn.XLOOKUP(B22,'[1]P1-8D'!D:D,'[1]P1-8D'!A:A)</f>
        <v>15</v>
      </c>
      <c r="F22" s="3">
        <f>_xlfn.XLOOKUP(E22,[1]Tabla!$A:$A,[1]Tabla!$D:$D)</f>
        <v>0</v>
      </c>
      <c r="G22" s="3">
        <f>_xlfn.XLOOKUP(B22,'[1]P2-8D'!D:D,'[1]P2-8D'!A:A)</f>
        <v>12</v>
      </c>
      <c r="H22" s="3">
        <f>_xlfn.XLOOKUP(G22,[1]Tabla!$A:$A,[1]Tabla!$D:$D)</f>
        <v>1</v>
      </c>
      <c r="I22" s="3">
        <f>_xlfn.XLOOKUP(B22,'[1]P3-8D'!D:D,'[1]P3-8D'!A:A)</f>
        <v>6</v>
      </c>
      <c r="J22" s="3">
        <f>_xlfn.XLOOKUP(I22,[1]Tabla!$A:$A,[1]Tabla!$D:$D)</f>
        <v>7</v>
      </c>
      <c r="K22" s="3">
        <f>_xlfn.XLOOKUP(B22,'[1]P4-8D'!D:D,'[1]P4-8D'!A:A)</f>
        <v>7</v>
      </c>
      <c r="L22" s="3">
        <f>_xlfn.XLOOKUP(K22,[1]Tabla!$A:$A,[1]Tabla!$D:$D)</f>
        <v>6</v>
      </c>
      <c r="M22" s="3">
        <f>_xlfn.XLOOKUP(B22,'[1]P5-8D'!D:D,'[1]P5-8D'!A:A)</f>
        <v>6</v>
      </c>
      <c r="N22" s="3">
        <f>_xlfn.XLOOKUP(M22,[1]Tabla!$A:$A,[1]Tabla!$D:$D)</f>
        <v>7</v>
      </c>
      <c r="O22" s="5">
        <f t="shared" si="1"/>
        <v>21</v>
      </c>
      <c r="P22" s="3">
        <f>_xlfn.XLOOKUP(B22,'[2]P1-8D'!D:D,'[2]P1-8D'!A:A)</f>
        <v>12</v>
      </c>
      <c r="Q22" s="3">
        <f>_xlfn.XLOOKUP(P22,[2]TABLA!$A:$A,[2]TABLA!$D:$D)</f>
        <v>1</v>
      </c>
      <c r="R22" s="3">
        <f>_xlfn.XLOOKUP(B22,'[2]P2-8D'!D:D,'[2]P2-8D'!A:A)</f>
        <v>11</v>
      </c>
      <c r="S22" s="3">
        <f>_xlfn.XLOOKUP(R22,[2]TABLA!$A:$A,[2]TABLA!$D:$D)</f>
        <v>2</v>
      </c>
      <c r="T22" s="3">
        <f>_xlfn.XLOOKUP(B22,'[2]P3-8D'!D:D,'[2]P3-8D'!A:A)</f>
        <v>5</v>
      </c>
      <c r="U22" s="3">
        <f>_xlfn.XLOOKUP(T22,[2]TABLA!$A:$A,[2]TABLA!$D:$D)</f>
        <v>9</v>
      </c>
      <c r="V22" s="3">
        <f>_xlfn.XLOOKUP(B22,'[2]P4-8D'!D:D,'[2]P4-8D'!A:A)</f>
        <v>11</v>
      </c>
      <c r="W22" s="3">
        <f>_xlfn.XLOOKUP(V22,[2]TABLA!$A:$A,[2]TABLA!$D:$D)</f>
        <v>2</v>
      </c>
      <c r="X22" s="3">
        <f>_xlfn.XLOOKUP(B22,'[2]P5-8D'!D:D,'[2]P5-8D'!A:A)</f>
        <v>11</v>
      </c>
      <c r="Y22" s="3">
        <f>_xlfn.XLOOKUP(X22,[2]TABLA!$A:$A,[2]TABLA!$D:$D)</f>
        <v>2</v>
      </c>
      <c r="Z22" s="5">
        <f t="shared" si="2"/>
        <v>16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5">
        <f t="shared" si="3"/>
        <v>0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5">
        <f t="shared" si="4"/>
        <v>0</v>
      </c>
      <c r="AW22" s="6"/>
      <c r="AX22" s="6"/>
      <c r="AY22" s="3">
        <f>_xlfn.XLOOKUP(B22,'[5]P2-8D'!D:D,'[5]P2-8D'!A:A)</f>
        <v>15</v>
      </c>
      <c r="AZ22" s="3">
        <f>_xlfn.XLOOKUP(AY22,[5]TABLA!$A:$A,[5]TABLA!$D:$D)</f>
        <v>0</v>
      </c>
      <c r="BA22" s="3">
        <f>_xlfn.XLOOKUP(B22,'[5]P3-8D'!D:D,'[5]P3-8D'!A:A)</f>
        <v>8</v>
      </c>
      <c r="BB22" s="3">
        <f>_xlfn.XLOOKUP(BA22,[5]TABLA!$A:$A,[5]TABLA!$D:$D)</f>
        <v>5</v>
      </c>
      <c r="BC22" s="3">
        <f>_xlfn.XLOOKUP(B22,'[5]P4-8D'!D:D,'[5]P4-8D'!A:A)</f>
        <v>11</v>
      </c>
      <c r="BD22" s="3">
        <f>_xlfn.XLOOKUP(BC22,[5]TABLA!$A:$A,[5]TABLA!$D:$D)</f>
        <v>2</v>
      </c>
      <c r="BE22" s="6"/>
      <c r="BF22" s="6"/>
      <c r="BG22" s="5">
        <f t="shared" si="5"/>
        <v>7</v>
      </c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7">
        <f t="shared" si="6"/>
        <v>0</v>
      </c>
    </row>
    <row r="23" spans="1:70" x14ac:dyDescent="0.3">
      <c r="A23" s="3">
        <f t="shared" si="7"/>
        <v>14</v>
      </c>
      <c r="B23" s="4" t="s">
        <v>53</v>
      </c>
      <c r="C23" s="4" t="s">
        <v>13</v>
      </c>
      <c r="D23" s="3">
        <f t="shared" si="0"/>
        <v>39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5">
        <f t="shared" si="1"/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3">
        <f>_xlfn.XLOOKUP(B23,'[4]P1-8D'!D:D,'[4]P1-8D'!A:A)</f>
        <v>11</v>
      </c>
      <c r="AM23" s="3">
        <f>_xlfn.XLOOKUP(AL23,[4]TABLA!$A:$A,[4]TABLA!$D:$D)</f>
        <v>2</v>
      </c>
      <c r="AN23" s="3">
        <f>_xlfn.XLOOKUP(B23,'[4]P2-8D'!D:D,'[4]P2-8D'!A:A)</f>
        <v>10</v>
      </c>
      <c r="AO23" s="3">
        <f>_xlfn.XLOOKUP(AN23,[4]TABLA!$A:$A,[4]TABLA!$D:$D)</f>
        <v>3</v>
      </c>
      <c r="AP23" s="3">
        <f>_xlfn.XLOOKUP(B23,'[4]P3-8D'!D:D,'[4]P3-8D'!A:A)</f>
        <v>12</v>
      </c>
      <c r="AQ23" s="3">
        <f>_xlfn.XLOOKUP(AP23,[4]TABLA!$A:$A,[4]TABLA!$D:$D)</f>
        <v>1</v>
      </c>
      <c r="AR23" s="3">
        <f>_xlfn.XLOOKUP(B23,'[4]P4-8D'!D:D,'[4]P4-8D'!A:A)</f>
        <v>9</v>
      </c>
      <c r="AS23" s="3">
        <f>_xlfn.XLOOKUP(AR23,[4]TABLA!$A:$A,[4]TABLA!$D:$D)</f>
        <v>4</v>
      </c>
      <c r="AT23" s="3">
        <f>_xlfn.XLOOKUP(B23,'[4]P5-8D'!D:D,'[4]P5-8D'!A:A)</f>
        <v>11</v>
      </c>
      <c r="AU23" s="3">
        <f>_xlfn.XLOOKUP(AT23,[4]TABLA!$A:$A,[4]TABLA!$D:$D)</f>
        <v>2</v>
      </c>
      <c r="AV23" s="5">
        <f t="shared" si="4"/>
        <v>12</v>
      </c>
      <c r="AW23" s="6"/>
      <c r="AX23" s="6"/>
      <c r="AY23" s="3">
        <f>_xlfn.XLOOKUP(B23,'[5]P2-8D'!D:D,'[5]P2-8D'!A:A)</f>
        <v>12</v>
      </c>
      <c r="AZ23" s="3">
        <f>_xlfn.XLOOKUP(AY23,[5]TABLA!$A:$A,[5]TABLA!$D:$D)</f>
        <v>1</v>
      </c>
      <c r="BA23" s="3">
        <f>_xlfn.XLOOKUP(B23,'[5]P3-8D'!D:D,'[5]P3-8D'!A:A)</f>
        <v>3</v>
      </c>
      <c r="BB23" s="3">
        <f>_xlfn.XLOOKUP(BA23,[5]TABLA!$A:$A,[5]TABLA!$D:$D)</f>
        <v>13</v>
      </c>
      <c r="BC23" s="3">
        <f>_xlfn.XLOOKUP(B23,'[5]P4-8D'!D:D,'[5]P4-8D'!A:A)</f>
        <v>13</v>
      </c>
      <c r="BD23" s="3">
        <f>_xlfn.XLOOKUP(BC23,[5]TABLA!$A:$A,[5]TABLA!$D:$D)</f>
        <v>0</v>
      </c>
      <c r="BE23" s="6"/>
      <c r="BF23" s="6"/>
      <c r="BG23" s="5">
        <f t="shared" si="5"/>
        <v>14</v>
      </c>
      <c r="BH23" s="3">
        <f>_xlfn.XLOOKUP(B23,'[6]P1-8D'!D:D,'[6]P1-8D'!A:A)</f>
        <v>18</v>
      </c>
      <c r="BI23" s="3">
        <f>_xlfn.XLOOKUP(BH23,[6]TABLA!$A:$A,[6]TABLA!$D:$D)</f>
        <v>0</v>
      </c>
      <c r="BJ23" s="3">
        <f>_xlfn.XLOOKUP(B23,'[6]P2-8D'!D:D,'[6]P2-8D'!A:A)</f>
        <v>20</v>
      </c>
      <c r="BK23" s="3">
        <f>_xlfn.XLOOKUP(BJ23,[6]TABLA!$A:$A,[6]TABLA!$D:$D)</f>
        <v>0</v>
      </c>
      <c r="BL23" s="3">
        <f>_xlfn.XLOOKUP(B23,'[6]P3-8D'!D:D,'[6]P3-8D'!A:A)</f>
        <v>6</v>
      </c>
      <c r="BM23" s="3">
        <f>_xlfn.XLOOKUP(BL23,[6]TABLA!$A:$A,[6]TABLA!$D:$D)</f>
        <v>7</v>
      </c>
      <c r="BN23" s="3">
        <f>_xlfn.XLOOKUP(B23,'[6]P4-8D'!D:D,'[6]P4-8D'!A:A)</f>
        <v>15</v>
      </c>
      <c r="BO23" s="3">
        <f>_xlfn.XLOOKUP(BN23,[6]TABLA!$A:$A,[6]TABLA!$D:$D)</f>
        <v>0</v>
      </c>
      <c r="BP23" s="3">
        <f>_xlfn.XLOOKUP(B23,'[6]P5-8D'!D:D,'[6]P5-8D'!A:A)</f>
        <v>7</v>
      </c>
      <c r="BQ23" s="3">
        <f>_xlfn.XLOOKUP(BP23,[6]TABLA!$A:$A,[6]TABLA!$D:$D)</f>
        <v>6</v>
      </c>
      <c r="BR23" s="7">
        <f t="shared" si="6"/>
        <v>13</v>
      </c>
    </row>
    <row r="24" spans="1:70" x14ac:dyDescent="0.3">
      <c r="A24" s="3">
        <f t="shared" si="7"/>
        <v>15</v>
      </c>
      <c r="B24" s="4" t="s">
        <v>327</v>
      </c>
      <c r="C24" s="4" t="s">
        <v>89</v>
      </c>
      <c r="D24" s="3">
        <f t="shared" si="0"/>
        <v>26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5">
        <f t="shared" si="1"/>
        <v>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3">
        <f>_xlfn.XLOOKUP(B24,'[6]P1-8D'!D:D,'[6]P1-8D'!A:A)</f>
        <v>10</v>
      </c>
      <c r="BI24" s="3">
        <f>_xlfn.XLOOKUP(BH24,[6]TABLA!$A:$A,[6]TABLA!$D:$D)</f>
        <v>3</v>
      </c>
      <c r="BJ24" s="3">
        <f>_xlfn.XLOOKUP(B24,'[6]P2-8D'!D:D,'[6]P2-8D'!A:A)</f>
        <v>8</v>
      </c>
      <c r="BK24" s="3">
        <f>_xlfn.XLOOKUP(BJ24,[6]TABLA!$A:$A,[6]TABLA!$D:$D)</f>
        <v>5</v>
      </c>
      <c r="BL24" s="3">
        <f>_xlfn.XLOOKUP(B24,'[6]P3-8D'!D:D,'[6]P3-8D'!A:A)</f>
        <v>5</v>
      </c>
      <c r="BM24" s="3">
        <f>_xlfn.XLOOKUP(BL24,[6]TABLA!$A:$A,[6]TABLA!$D:$D)</f>
        <v>9</v>
      </c>
      <c r="BN24" s="3">
        <f>_xlfn.XLOOKUP(B24,'[6]P4-8D'!D:D,'[6]P4-8D'!A:A)</f>
        <v>11</v>
      </c>
      <c r="BO24" s="3">
        <f>_xlfn.XLOOKUP(BN24,[6]TABLA!$A:$A,[6]TABLA!$D:$D)</f>
        <v>2</v>
      </c>
      <c r="BP24" s="3">
        <f>_xlfn.XLOOKUP(B24,'[6]P5-8D'!D:D,'[6]P5-8D'!A:A)</f>
        <v>6</v>
      </c>
      <c r="BQ24" s="3">
        <f>_xlfn.XLOOKUP(BP24,[6]TABLA!$A:$A,[6]TABLA!$D:$D)</f>
        <v>7</v>
      </c>
      <c r="BR24" s="7">
        <f t="shared" si="6"/>
        <v>26</v>
      </c>
    </row>
    <row r="25" spans="1:70" x14ac:dyDescent="0.3">
      <c r="A25" s="3">
        <f t="shared" si="7"/>
        <v>16</v>
      </c>
      <c r="B25" s="4" t="s">
        <v>328</v>
      </c>
      <c r="C25" s="4" t="s">
        <v>89</v>
      </c>
      <c r="D25" s="3">
        <f t="shared" si="0"/>
        <v>21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5">
        <f t="shared" si="1"/>
        <v>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5">
        <f t="shared" si="2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">
        <f t="shared" si="3"/>
        <v>0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5">
        <f t="shared" si="4"/>
        <v>0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3">
        <f>_xlfn.XLOOKUP(B25,'[6]P1-8D'!D:D,'[6]P1-8D'!A:A)</f>
        <v>7</v>
      </c>
      <c r="BI25" s="3">
        <f>_xlfn.XLOOKUP(BH25,[6]TABLA!$A:$A,[6]TABLA!$D:$D)</f>
        <v>6</v>
      </c>
      <c r="BJ25" s="3">
        <f>_xlfn.XLOOKUP(B25,'[6]P2-8D'!D:D,'[6]P2-8D'!A:A)</f>
        <v>14</v>
      </c>
      <c r="BK25" s="3">
        <f>_xlfn.XLOOKUP(BJ25,[6]TABLA!$A:$A,[6]TABLA!$D:$D)</f>
        <v>0</v>
      </c>
      <c r="BL25" s="3">
        <f>_xlfn.XLOOKUP(B25,'[6]P3-8D'!D:D,'[6]P3-8D'!A:A)</f>
        <v>7</v>
      </c>
      <c r="BM25" s="3">
        <f>_xlfn.XLOOKUP(BL25,[6]TABLA!$A:$A,[6]TABLA!$D:$D)</f>
        <v>6</v>
      </c>
      <c r="BN25" s="3">
        <f>_xlfn.XLOOKUP(B25,'[6]P4-8D'!D:D,'[6]P4-8D'!A:A)</f>
        <v>20</v>
      </c>
      <c r="BO25" s="3">
        <f>_xlfn.XLOOKUP(BN25,[6]TABLA!$A:$A,[6]TABLA!$D:$D)</f>
        <v>0</v>
      </c>
      <c r="BP25" s="3">
        <f>_xlfn.XLOOKUP(B25,'[6]P5-8D'!D:D,'[6]P5-8D'!A:A)</f>
        <v>5</v>
      </c>
      <c r="BQ25" s="3">
        <f>_xlfn.XLOOKUP(BP25,[6]TABLA!$A:$A,[6]TABLA!$D:$D)</f>
        <v>9</v>
      </c>
      <c r="BR25" s="7">
        <f t="shared" si="6"/>
        <v>21</v>
      </c>
    </row>
    <row r="26" spans="1:70" x14ac:dyDescent="0.3">
      <c r="A26" s="3">
        <f t="shared" si="7"/>
        <v>17</v>
      </c>
      <c r="B26" s="4" t="s">
        <v>330</v>
      </c>
      <c r="C26" s="4" t="s">
        <v>324</v>
      </c>
      <c r="D26" s="3">
        <f t="shared" si="0"/>
        <v>17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f t="shared" si="1"/>
        <v>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5">
        <f t="shared" si="2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5">
        <f t="shared" si="4"/>
        <v>0</v>
      </c>
      <c r="AW26" s="6"/>
      <c r="AX26" s="6"/>
      <c r="AY26" s="3">
        <f>_xlfn.XLOOKUP(B26,'[5]P2-8D'!D:D,'[5]P2-8D'!A:A)</f>
        <v>13</v>
      </c>
      <c r="AZ26" s="3">
        <f>_xlfn.XLOOKUP(AY26,[5]TABLA!$A:$A,[5]TABLA!$D:$D)</f>
        <v>0</v>
      </c>
      <c r="BA26" s="3">
        <f>_xlfn.XLOOKUP(B26,'[5]P3-8D'!D:D,'[5]P3-8D'!A:A)</f>
        <v>7</v>
      </c>
      <c r="BB26" s="3">
        <f>_xlfn.XLOOKUP(BA26,[5]TABLA!$A:$A,[5]TABLA!$D:$D)</f>
        <v>6</v>
      </c>
      <c r="BC26" s="3">
        <f>_xlfn.XLOOKUP(B26,'[5]P4-8D'!D:D,'[5]P4-8D'!A:A)</f>
        <v>12</v>
      </c>
      <c r="BD26" s="3">
        <f>_xlfn.XLOOKUP(BC26,[5]TABLA!$A:$A,[5]TABLA!$D:$D)</f>
        <v>1</v>
      </c>
      <c r="BE26" s="6"/>
      <c r="BF26" s="6"/>
      <c r="BG26" s="5">
        <f t="shared" si="5"/>
        <v>7</v>
      </c>
      <c r="BH26" s="3">
        <f>_xlfn.XLOOKUP(B26,'[6]P1-8D'!D:D,'[6]P1-8D'!A:A)</f>
        <v>15</v>
      </c>
      <c r="BI26" s="3">
        <f>_xlfn.XLOOKUP(BH26,[6]TABLA!$A:$A,[6]TABLA!$D:$D)</f>
        <v>0</v>
      </c>
      <c r="BJ26" s="3">
        <f>_xlfn.XLOOKUP(B26,'[6]P2-8D'!D:D,'[6]P2-8D'!A:A)</f>
        <v>10</v>
      </c>
      <c r="BK26" s="3">
        <f>_xlfn.XLOOKUP(BJ26,[6]TABLA!$A:$A,[6]TABLA!$D:$D)</f>
        <v>3</v>
      </c>
      <c r="BL26" s="3">
        <f>_xlfn.XLOOKUP(B26,'[6]P3-8D'!D:D,'[6]P3-8D'!A:A)</f>
        <v>10</v>
      </c>
      <c r="BM26" s="3">
        <f>_xlfn.XLOOKUP(BL26,[6]TABLA!$A:$A,[6]TABLA!$D:$D)</f>
        <v>3</v>
      </c>
      <c r="BN26" s="3">
        <f>_xlfn.XLOOKUP(B26,'[6]P4-8D'!D:D,'[6]P4-8D'!A:A)</f>
        <v>16</v>
      </c>
      <c r="BO26" s="3">
        <f>_xlfn.XLOOKUP(BN26,[6]TABLA!$A:$A,[6]TABLA!$D:$D)</f>
        <v>0</v>
      </c>
      <c r="BP26" s="3">
        <f>_xlfn.XLOOKUP(B26,'[6]P5-8D'!D:D,'[6]P5-8D'!A:A)</f>
        <v>9</v>
      </c>
      <c r="BQ26" s="3">
        <f>_xlfn.XLOOKUP(BP26,[6]TABLA!$A:$A,[6]TABLA!$D:$D)</f>
        <v>4</v>
      </c>
      <c r="BR26" s="7">
        <f t="shared" si="6"/>
        <v>10</v>
      </c>
    </row>
    <row r="27" spans="1:70" x14ac:dyDescent="0.3">
      <c r="A27" s="3">
        <f t="shared" si="7"/>
        <v>18</v>
      </c>
      <c r="B27" s="4" t="s">
        <v>331</v>
      </c>
      <c r="C27" s="4" t="s">
        <v>324</v>
      </c>
      <c r="D27" s="3">
        <f t="shared" si="0"/>
        <v>16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f t="shared" si="1"/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5">
        <f t="shared" si="4"/>
        <v>0</v>
      </c>
      <c r="AW27" s="6"/>
      <c r="AX27" s="6"/>
      <c r="AY27" s="3">
        <f>_xlfn.XLOOKUP(B27,'[5]P2-8D'!D:D,'[5]P2-8D'!A:A)</f>
        <v>17</v>
      </c>
      <c r="AZ27" s="3">
        <f>_xlfn.XLOOKUP(AY27,[5]TABLA!$A:$A,[5]TABLA!$D:$D)</f>
        <v>0</v>
      </c>
      <c r="BA27" s="3">
        <f>_xlfn.XLOOKUP(B27,'[5]P3-8D'!D:D,'[5]P3-8D'!A:A)</f>
        <v>6</v>
      </c>
      <c r="BB27" s="3">
        <f>_xlfn.XLOOKUP(BA27,[5]TABLA!$A:$A,[5]TABLA!$D:$D)</f>
        <v>7</v>
      </c>
      <c r="BC27" s="3">
        <f>_xlfn.XLOOKUP(B27,'[5]P4-8D'!D:D,'[5]P4-8D'!A:A)</f>
        <v>15</v>
      </c>
      <c r="BD27" s="3">
        <f>_xlfn.XLOOKUP(BC27,[5]TABLA!$A:$A,[5]TABLA!$D:$D)</f>
        <v>0</v>
      </c>
      <c r="BE27" s="6"/>
      <c r="BF27" s="6"/>
      <c r="BG27" s="5">
        <f t="shared" si="5"/>
        <v>7</v>
      </c>
      <c r="BH27" s="3">
        <f>_xlfn.XLOOKUP(B27,'[6]P1-8D'!D:D,'[6]P1-8D'!A:A)</f>
        <v>20</v>
      </c>
      <c r="BI27" s="3">
        <f>_xlfn.XLOOKUP(BH27,[6]TABLA!$A:$A,[6]TABLA!$D:$D)</f>
        <v>0</v>
      </c>
      <c r="BJ27" s="3">
        <f>_xlfn.XLOOKUP(B27,'[6]P2-8D'!D:D,'[6]P2-8D'!A:A)</f>
        <v>18</v>
      </c>
      <c r="BK27" s="3">
        <f>_xlfn.XLOOKUP(BJ27,[6]TABLA!$A:$A,[6]TABLA!$D:$D)</f>
        <v>0</v>
      </c>
      <c r="BL27" s="3">
        <f>_xlfn.XLOOKUP(B27,'[6]P3-8D'!D:D,'[6]P3-8D'!A:A)</f>
        <v>9</v>
      </c>
      <c r="BM27" s="3">
        <f>_xlfn.XLOOKUP(BL27,[6]TABLA!$A:$A,[6]TABLA!$D:$D)</f>
        <v>4</v>
      </c>
      <c r="BN27" s="3">
        <f>_xlfn.XLOOKUP(B27,'[6]P4-8D'!D:D,'[6]P4-8D'!A:A)</f>
        <v>17</v>
      </c>
      <c r="BO27" s="3">
        <f>_xlfn.XLOOKUP(BN27,[6]TABLA!$A:$A,[6]TABLA!$D:$D)</f>
        <v>0</v>
      </c>
      <c r="BP27" s="3">
        <f>_xlfn.XLOOKUP(B27,'[6]P5-8D'!D:D,'[6]P5-8D'!A:A)</f>
        <v>8</v>
      </c>
      <c r="BQ27" s="3">
        <f>_xlfn.XLOOKUP(BP27,[6]TABLA!$A:$A,[6]TABLA!$D:$D)</f>
        <v>5</v>
      </c>
      <c r="BR27" s="7">
        <f t="shared" si="6"/>
        <v>9</v>
      </c>
    </row>
    <row r="28" spans="1:70" x14ac:dyDescent="0.3">
      <c r="A28" s="3">
        <f t="shared" si="7"/>
        <v>19</v>
      </c>
      <c r="B28" s="4" t="s">
        <v>329</v>
      </c>
      <c r="C28" s="4" t="s">
        <v>324</v>
      </c>
      <c r="D28" s="3">
        <f t="shared" si="0"/>
        <v>15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f t="shared" si="1"/>
        <v>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5">
        <f t="shared" si="2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5">
        <f t="shared" si="3"/>
        <v>0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5">
        <f t="shared" si="4"/>
        <v>0</v>
      </c>
      <c r="AW28" s="6"/>
      <c r="AX28" s="6"/>
      <c r="AY28" s="3">
        <f>_xlfn.XLOOKUP(B28,'[5]P2-8D'!D:D,'[5]P2-8D'!A:A)</f>
        <v>14</v>
      </c>
      <c r="AZ28" s="3">
        <f>_xlfn.XLOOKUP(AY28,[5]TABLA!$A:$A,[5]TABLA!$D:$D)</f>
        <v>0</v>
      </c>
      <c r="BA28" s="3">
        <f>_xlfn.XLOOKUP(B28,'[5]P3-8D'!D:D,'[5]P3-8D'!A:A)</f>
        <v>9</v>
      </c>
      <c r="BB28" s="3">
        <f>_xlfn.XLOOKUP(BA28,[5]TABLA!$A:$A,[5]TABLA!$D:$D)</f>
        <v>4</v>
      </c>
      <c r="BC28" s="3">
        <f>_xlfn.XLOOKUP(B28,'[5]P4-8D'!D:D,'[5]P4-8D'!A:A)</f>
        <v>14</v>
      </c>
      <c r="BD28" s="3">
        <f>_xlfn.XLOOKUP(BC28,[5]TABLA!$A:$A,[5]TABLA!$D:$D)</f>
        <v>0</v>
      </c>
      <c r="BE28" s="6"/>
      <c r="BF28" s="6"/>
      <c r="BG28" s="5">
        <f t="shared" si="5"/>
        <v>4</v>
      </c>
      <c r="BH28" s="3">
        <f>_xlfn.XLOOKUP(B28,'[6]P1-8D'!D:D,'[6]P1-8D'!A:A)</f>
        <v>17</v>
      </c>
      <c r="BI28" s="3">
        <f>_xlfn.XLOOKUP(BH28,[6]TABLA!$A:$A,[6]TABLA!$D:$D)</f>
        <v>0</v>
      </c>
      <c r="BJ28" s="3">
        <f>_xlfn.XLOOKUP(B28,'[6]P2-8D'!D:D,'[6]P2-8D'!A:A)</f>
        <v>12</v>
      </c>
      <c r="BK28" s="3">
        <f>_xlfn.XLOOKUP(BJ28,[6]TABLA!$A:$A,[6]TABLA!$D:$D)</f>
        <v>1</v>
      </c>
      <c r="BL28" s="3">
        <f>_xlfn.XLOOKUP(B28,'[6]P3-8D'!D:D,'[6]P3-8D'!A:A)</f>
        <v>8</v>
      </c>
      <c r="BM28" s="3">
        <f>_xlfn.XLOOKUP(BL28,[6]TABLA!$A:$A,[6]TABLA!$D:$D)</f>
        <v>5</v>
      </c>
      <c r="BN28" s="3">
        <f>_xlfn.XLOOKUP(B28,'[6]P4-8D'!D:D,'[6]P4-8D'!A:A)</f>
        <v>19</v>
      </c>
      <c r="BO28" s="3">
        <f>_xlfn.XLOOKUP(BN28,[6]TABLA!$A:$A,[6]TABLA!$D:$D)</f>
        <v>0</v>
      </c>
      <c r="BP28" s="3">
        <f>_xlfn.XLOOKUP(B28,'[6]P5-8D'!D:D,'[6]P5-8D'!A:A)</f>
        <v>8</v>
      </c>
      <c r="BQ28" s="3">
        <f>_xlfn.XLOOKUP(BP28,[6]TABLA!$A:$A,[6]TABLA!$D:$D)</f>
        <v>5</v>
      </c>
      <c r="BR28" s="7">
        <f t="shared" si="6"/>
        <v>11</v>
      </c>
    </row>
    <row r="29" spans="1:70" x14ac:dyDescent="0.3">
      <c r="A29" s="3">
        <f t="shared" si="7"/>
        <v>20</v>
      </c>
      <c r="B29" s="4" t="s">
        <v>52</v>
      </c>
      <c r="C29" s="4" t="s">
        <v>42</v>
      </c>
      <c r="D29" s="3">
        <f t="shared" si="0"/>
        <v>14</v>
      </c>
      <c r="E29" s="3">
        <f>_xlfn.XLOOKUP(B29,'[1]P1-8D'!D:D,'[1]P1-8D'!A:A)</f>
        <v>8</v>
      </c>
      <c r="F29" s="3">
        <f>_xlfn.XLOOKUP(E29,[1]Tabla!$A:$A,[1]Tabla!$D:$D)</f>
        <v>5</v>
      </c>
      <c r="G29" s="3">
        <f>_xlfn.XLOOKUP(B29,'[1]P2-8D'!D:D,'[1]P2-8D'!A:A)</f>
        <v>15</v>
      </c>
      <c r="H29" s="3">
        <f>_xlfn.XLOOKUP(G29,[1]Tabla!$A:$A,[1]Tabla!$D:$D)</f>
        <v>0</v>
      </c>
      <c r="I29" s="3">
        <f>_xlfn.XLOOKUP(B29,'[1]P3-8D'!D:D,'[1]P3-8D'!A:A)</f>
        <v>8</v>
      </c>
      <c r="J29" s="3">
        <f>_xlfn.XLOOKUP(I29,[1]Tabla!$A:$A,[1]Tabla!$D:$D)</f>
        <v>5</v>
      </c>
      <c r="K29" s="3">
        <f>_xlfn.XLOOKUP(B29,'[1]P4-8D'!D:D,'[1]P4-8D'!A:A)</f>
        <v>16</v>
      </c>
      <c r="L29" s="3">
        <f>_xlfn.XLOOKUP(K29,[1]Tabla!$A:$A,[1]Tabla!$D:$D)</f>
        <v>0</v>
      </c>
      <c r="M29" s="3">
        <f>_xlfn.XLOOKUP(B29,'[1]P5-8D'!D:D,'[1]P5-8D'!A:A)</f>
        <v>9</v>
      </c>
      <c r="N29" s="3">
        <f>_xlfn.XLOOKUP(M29,[1]Tabla!$A:$A,[1]Tabla!$D:$D)</f>
        <v>4</v>
      </c>
      <c r="O29" s="5">
        <f t="shared" si="1"/>
        <v>14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5">
        <f t="shared" si="2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5">
        <f t="shared" si="4"/>
        <v>0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f t="shared" si="7"/>
        <v>21</v>
      </c>
      <c r="B30" s="4" t="s">
        <v>54</v>
      </c>
      <c r="C30" s="4" t="s">
        <v>55</v>
      </c>
      <c r="D30" s="3">
        <f t="shared" si="0"/>
        <v>14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5">
        <f t="shared" si="1"/>
        <v>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">
        <f t="shared" si="3"/>
        <v>0</v>
      </c>
      <c r="AL30" s="3">
        <f>_xlfn.XLOOKUP(B30,'[4]P1-8D'!D:D,'[4]P1-8D'!A:A)</f>
        <v>10</v>
      </c>
      <c r="AM30" s="3">
        <f>_xlfn.XLOOKUP(AL30,[4]TABLA!$A:$A,[4]TABLA!$D:$D)</f>
        <v>3</v>
      </c>
      <c r="AN30" s="3">
        <f>_xlfn.XLOOKUP(B30,'[4]P2-8D'!D:D,'[4]P2-8D'!A:A)</f>
        <v>13</v>
      </c>
      <c r="AO30" s="3">
        <f>_xlfn.XLOOKUP(AN30,[4]TABLA!$A:$A,[4]TABLA!$D:$D)</f>
        <v>0</v>
      </c>
      <c r="AP30" s="3">
        <f>_xlfn.XLOOKUP(B30,'[4]P3-8D'!D:D,'[4]P3-8D'!A:A)</f>
        <v>13</v>
      </c>
      <c r="AQ30" s="3">
        <f>_xlfn.XLOOKUP(AP30,[4]TABLA!$A:$A,[4]TABLA!$D:$D)</f>
        <v>0</v>
      </c>
      <c r="AR30" s="6"/>
      <c r="AS30" s="6"/>
      <c r="AT30" s="3">
        <f>_xlfn.XLOOKUP(B30,'[4]P5-8D'!D:D,'[4]P5-8D'!A:A)</f>
        <v>13</v>
      </c>
      <c r="AU30" s="3">
        <f>_xlfn.XLOOKUP(AT30,[4]TABLA!$A:$A,[4]TABLA!$D:$D)</f>
        <v>0</v>
      </c>
      <c r="AV30" s="5">
        <f t="shared" si="4"/>
        <v>3</v>
      </c>
      <c r="AW30" s="6"/>
      <c r="AX30" s="6"/>
      <c r="AY30" s="3">
        <f>_xlfn.XLOOKUP(B30,'[5]P2-8D'!D:D,'[5]P2-8D'!A:A)</f>
        <v>16</v>
      </c>
      <c r="AZ30" s="3">
        <f>_xlfn.XLOOKUP(AY30,[5]TABLA!$A:$A,[5]TABLA!$D:$D)</f>
        <v>0</v>
      </c>
      <c r="BA30" s="3">
        <f>_xlfn.XLOOKUP(B30,'[5]P3-8D'!D:D,'[5]P3-8D'!A:A)</f>
        <v>9</v>
      </c>
      <c r="BB30" s="3">
        <f>_xlfn.XLOOKUP(BA30,[5]TABLA!$A:$A,[5]TABLA!$D:$D)</f>
        <v>4</v>
      </c>
      <c r="BC30" s="3">
        <f>_xlfn.XLOOKUP(B30,'[5]P4-8D'!D:D,'[5]P4-8D'!A:A)</f>
        <v>16</v>
      </c>
      <c r="BD30" s="3">
        <f>_xlfn.XLOOKUP(BC30,[5]TABLA!$A:$A,[5]TABLA!$D:$D)</f>
        <v>0</v>
      </c>
      <c r="BE30" s="6"/>
      <c r="BF30" s="6"/>
      <c r="BG30" s="5">
        <f t="shared" si="5"/>
        <v>4</v>
      </c>
      <c r="BH30" s="3">
        <f>_xlfn.XLOOKUP(B30,'[6]P1-8D'!D:D,'[6]P1-8D'!A:A)</f>
        <v>19</v>
      </c>
      <c r="BI30" s="3">
        <f>_xlfn.XLOOKUP(BH30,[6]TABLA!$A:$A,[6]TABLA!$D:$D)</f>
        <v>0</v>
      </c>
      <c r="BJ30" s="3">
        <f>_xlfn.XLOOKUP(B30,'[6]P2-8D'!D:D,'[6]P2-8D'!A:A)</f>
        <v>16</v>
      </c>
      <c r="BK30" s="3">
        <f>_xlfn.XLOOKUP(BJ30,[6]TABLA!$A:$A,[6]TABLA!$D:$D)</f>
        <v>0</v>
      </c>
      <c r="BL30" s="3">
        <f>_xlfn.XLOOKUP(B30,'[6]P3-8D'!D:D,'[6]P3-8D'!A:A)</f>
        <v>9</v>
      </c>
      <c r="BM30" s="3">
        <f>_xlfn.XLOOKUP(BL30,[6]TABLA!$A:$A,[6]TABLA!$D:$D)</f>
        <v>4</v>
      </c>
      <c r="BN30" s="3">
        <f>_xlfn.XLOOKUP(B30,'[6]P4-8D'!D:D,'[6]P4-8D'!A:A)</f>
        <v>18</v>
      </c>
      <c r="BO30" s="3">
        <f>_xlfn.XLOOKUP(BN30,[6]TABLA!$A:$A,[6]TABLA!$D:$D)</f>
        <v>0</v>
      </c>
      <c r="BP30" s="3">
        <f>_xlfn.XLOOKUP(B30,'[6]P5-8D'!D:D,'[6]P5-8D'!A:A)</f>
        <v>10</v>
      </c>
      <c r="BQ30" s="3">
        <f>_xlfn.XLOOKUP(BP30,[6]TABLA!$A:$A,[6]TABLA!$D:$D)</f>
        <v>3</v>
      </c>
      <c r="BR30" s="7">
        <f t="shared" si="6"/>
        <v>7</v>
      </c>
    </row>
  </sheetData>
  <sheetProtection algorithmName="SHA-512" hashValue="6fDrPd2fBS2rtdT48UTcgrsEkjsgb5W+er4KMB6vWaaIrsLNmRQ50hOo0cHgHiLftPAQ/IfnOP9PXkSI32OyXQ==" saltValue="LvL5WT9hN1MhOI8yl+G/mw==" spinCount="100000" sheet="1" objects="1" scenarios="1" autoFilter="0"/>
  <autoFilter ref="B8:BR30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30">
      <sortCondition descending="1" ref="D8:D30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5496-D489-4F1C-B3E7-BF6D8B1534A0}">
  <dimension ref="A4:BR50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62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[6]PRUEBAS!K5</f>
        <v>PTOS</v>
      </c>
      <c r="BQ9" s="14"/>
      <c r="BR9" s="13"/>
    </row>
    <row r="10" spans="1:70" x14ac:dyDescent="0.3">
      <c r="A10" s="3">
        <f>ROW()-9</f>
        <v>1</v>
      </c>
      <c r="B10" s="4" t="s">
        <v>56</v>
      </c>
      <c r="C10" s="4" t="s">
        <v>13</v>
      </c>
      <c r="D10" s="3">
        <f t="shared" ref="D10:D16" si="0">IFERROR(SUM(O10,Z10,AK10,AV10,BG10,BR10),0)</f>
        <v>537</v>
      </c>
      <c r="E10" s="3">
        <f>_xlfn.XLOOKUP(B10,'[1]P1-8V'!D:D,'[1]P1-8V'!A:A)</f>
        <v>1</v>
      </c>
      <c r="F10" s="3">
        <f>_xlfn.XLOOKUP(E10,[1]Tabla!$A:$A,[1]Tabla!$D:$D)</f>
        <v>20</v>
      </c>
      <c r="G10" s="3">
        <f>_xlfn.XLOOKUP(B10,'[1]P2-8V'!D:D,'[1]P2-8V'!A:A)</f>
        <v>1</v>
      </c>
      <c r="H10" s="3">
        <f>_xlfn.XLOOKUP(G10,[1]Tabla!$A:$A,[1]Tabla!$D:$D)</f>
        <v>20</v>
      </c>
      <c r="I10" s="3">
        <f>_xlfn.XLOOKUP(B10,'[1]P3-8V'!D:D,'[1]P3-8V'!A:A)</f>
        <v>1</v>
      </c>
      <c r="J10" s="3">
        <f>_xlfn.XLOOKUP(I10,[1]Tabla!$A:$A,[1]Tabla!$D:$D)</f>
        <v>20</v>
      </c>
      <c r="K10" s="3">
        <f>_xlfn.XLOOKUP(B10,'[1]P4-8V'!D:D,'[1]P4-8V'!A:A)</f>
        <v>2</v>
      </c>
      <c r="L10" s="3">
        <f>_xlfn.XLOOKUP(K10,[1]Tabla!$A:$A,[1]Tabla!$D:$D)</f>
        <v>16</v>
      </c>
      <c r="M10" s="3">
        <f>_xlfn.XLOOKUP(B10,'[1]P5-8V'!D:D,'[1]P5-8V'!A:A)</f>
        <v>1</v>
      </c>
      <c r="N10" s="3">
        <f>_xlfn.XLOOKUP(M10,[1]Tabla!$A:$A,[1]Tabla!$D:$D)</f>
        <v>20</v>
      </c>
      <c r="O10" s="5">
        <f t="shared" ref="O10:O16" si="1">F10+H10+J10+L10+N10</f>
        <v>96</v>
      </c>
      <c r="P10" s="3">
        <f>_xlfn.XLOOKUP(B10,'[2]P1-8V'!D:D,'[2]P1-8V'!A:A)</f>
        <v>2</v>
      </c>
      <c r="Q10" s="3">
        <f>_xlfn.XLOOKUP(P10,[2]TABLA!$A:$A,[2]TABLA!$D:$D)</f>
        <v>16</v>
      </c>
      <c r="R10" s="3">
        <f>_xlfn.XLOOKUP(B10,'[2]P2-8V'!D:D,'[2]P2-8V'!A:A)</f>
        <v>2</v>
      </c>
      <c r="S10" s="3">
        <f>_xlfn.XLOOKUP(R10,[2]TABLA!$A:$A,[2]TABLA!$D:$D)</f>
        <v>16</v>
      </c>
      <c r="T10" s="3">
        <f>_xlfn.XLOOKUP(B10,'[2]P3-8V'!D:D,'[2]P3-8V'!A:A)</f>
        <v>1</v>
      </c>
      <c r="U10" s="3">
        <f>_xlfn.XLOOKUP(T10,[2]TABLA!$A:$A,[2]TABLA!$D:$D)</f>
        <v>20</v>
      </c>
      <c r="V10" s="3">
        <f>_xlfn.XLOOKUP(B10,'[2]P4-8V'!D:D,'[2]P4-8V'!A:A)</f>
        <v>1</v>
      </c>
      <c r="W10" s="3">
        <f>_xlfn.XLOOKUP(V10,[2]TABLA!$A:$A,[2]TABLA!$D:$D)</f>
        <v>20</v>
      </c>
      <c r="X10" s="3">
        <f>_xlfn.XLOOKUP(B10,'[2]P5-8V'!D:D,'[2]P5-8V'!A:A)</f>
        <v>1</v>
      </c>
      <c r="Y10" s="3">
        <f>_xlfn.XLOOKUP(X10,[2]TABLA!$A:$A,[2]TABLA!$D:$D)</f>
        <v>20</v>
      </c>
      <c r="Z10" s="5">
        <f t="shared" ref="Z10:Z16" si="2">Q10+S10+U10+W10+Y10</f>
        <v>92</v>
      </c>
      <c r="AA10" s="3">
        <f>_xlfn.XLOOKUP(B10,'[3]P1-8V'!D:D,'[3]P1-8V'!A:A)</f>
        <v>1</v>
      </c>
      <c r="AB10" s="3">
        <f>_xlfn.XLOOKUP(AA10,[3]TABLA!$A:$A,[3]TABLA!$D:$D)</f>
        <v>20</v>
      </c>
      <c r="AC10" s="3">
        <f>_xlfn.XLOOKUP(B10,'[3]P2-8V'!D:D,'[3]P2-8V'!A:A)</f>
        <v>1</v>
      </c>
      <c r="AD10" s="3">
        <f>_xlfn.XLOOKUP(AC10,[3]TABLA!$A:$A,[3]TABLA!$D:$D)</f>
        <v>20</v>
      </c>
      <c r="AE10" s="3">
        <f>_xlfn.XLOOKUP(B10,'[3]P3-8V'!D:D,'[3]P3-8V'!A:A)</f>
        <v>1</v>
      </c>
      <c r="AF10" s="3">
        <f>_xlfn.XLOOKUP(AE10,[3]TABLA!$A:$A,[3]TABLA!$D:$D)</f>
        <v>20</v>
      </c>
      <c r="AG10" s="3">
        <f>_xlfn.XLOOKUP(B10,'[3]P4-8V'!D:D,'[3]P4-8V'!A:A)</f>
        <v>1</v>
      </c>
      <c r="AH10" s="3">
        <f>_xlfn.XLOOKUP(AG10,[3]TABLA!$A:$A,[3]TABLA!$D:$D)</f>
        <v>20</v>
      </c>
      <c r="AI10" s="3">
        <f>_xlfn.XLOOKUP(B10,'[3]P5-8V'!D:D,'[3]P5-8V'!A:A)</f>
        <v>1</v>
      </c>
      <c r="AJ10" s="3">
        <f>_xlfn.XLOOKUP(AI10,[3]TABLA!$A:$A,[3]TABLA!$D:$D)</f>
        <v>20</v>
      </c>
      <c r="AK10" s="5">
        <f t="shared" ref="AK10:AK16" si="3">AB10+AD10+AF10+AH10+AJ10</f>
        <v>100</v>
      </c>
      <c r="AL10" s="3">
        <f>_xlfn.XLOOKUP(B10,'[4]P1-8V'!D:D,'[4]P1-8V'!A:A)</f>
        <v>1</v>
      </c>
      <c r="AM10" s="3">
        <f>_xlfn.XLOOKUP(AL10,[4]TABLA!$A:$A,[4]TABLA!$D:$D)</f>
        <v>20</v>
      </c>
      <c r="AN10" s="3">
        <f>_xlfn.XLOOKUP(B10,'[4]P2-8V'!D:D,'[4]P2-8V'!A:A)</f>
        <v>3</v>
      </c>
      <c r="AO10" s="3">
        <f>_xlfn.XLOOKUP(AN10,[4]TABLA!$A:$A,[4]TABLA!$D:$D)</f>
        <v>13</v>
      </c>
      <c r="AP10" s="3">
        <f>_xlfn.XLOOKUP(B10,'[4]P3-8V'!D:D,'[4]P3-8V'!A:A)</f>
        <v>1</v>
      </c>
      <c r="AQ10" s="3">
        <f>_xlfn.XLOOKUP(AP10,[4]TABLA!$A:$A,[4]TABLA!$D:$D)</f>
        <v>20</v>
      </c>
      <c r="AR10" s="3">
        <f>_xlfn.XLOOKUP(B10,'[4]P4-8V'!D:D,'[4]P4-8V'!A:A)</f>
        <v>1</v>
      </c>
      <c r="AS10" s="3">
        <f>_xlfn.XLOOKUP(AR10,[4]TABLA!$A:$A,[4]TABLA!$D:$D)</f>
        <v>20</v>
      </c>
      <c r="AT10" s="3">
        <f>_xlfn.XLOOKUP(B10,'[4]P5-8V'!D:D,'[4]P5-8V'!A:A)</f>
        <v>1</v>
      </c>
      <c r="AU10" s="3">
        <f>_xlfn.XLOOKUP(AT10,[4]TABLA!$A:$A,[4]TABLA!$D:$D)</f>
        <v>20</v>
      </c>
      <c r="AV10" s="5">
        <f t="shared" ref="AV10:AV16" si="4">AM10+AO10+AQ10+AS10+AU10</f>
        <v>93</v>
      </c>
      <c r="AW10" s="6"/>
      <c r="AX10" s="6"/>
      <c r="AY10" s="3">
        <f>_xlfn.XLOOKUP(B10,'[5]P2-8V'!D:D,'[5]P2-8V'!A:A)</f>
        <v>2</v>
      </c>
      <c r="AZ10" s="3">
        <f>_xlfn.XLOOKUP(AY10,[5]TABLA!$A:$A,[5]TABLA!$D:$D)</f>
        <v>16</v>
      </c>
      <c r="BA10" s="3">
        <f>_xlfn.XLOOKUP(B10,'[5]P3-8V'!D:D,'[5]P3-8V'!A:A)</f>
        <v>1</v>
      </c>
      <c r="BB10" s="3">
        <f>_xlfn.XLOOKUP(BA10,[5]TABLA!$A:$A,[5]TABLA!$D:$D)</f>
        <v>20</v>
      </c>
      <c r="BC10" s="3">
        <f>_xlfn.XLOOKUP(B10,'[5]P4-8V'!D:D,'[5]P4-8V'!A:A)</f>
        <v>1</v>
      </c>
      <c r="BD10" s="3">
        <f>_xlfn.XLOOKUP(BC10,[5]TABLA!$A:$A,[5]TABLA!$D:$D)</f>
        <v>20</v>
      </c>
      <c r="BE10" s="6"/>
      <c r="BF10" s="6"/>
      <c r="BG10" s="5">
        <f t="shared" ref="BG10:BG16" si="5">AX10+AZ10+BB10+BD10+BF10</f>
        <v>56</v>
      </c>
      <c r="BH10" s="3">
        <f>_xlfn.XLOOKUP(B10,'[6]P1-8V'!D:D,'[6]P1-8V'!A:A)</f>
        <v>1</v>
      </c>
      <c r="BI10" s="3">
        <f>_xlfn.XLOOKUP(BH10,[6]TABLA!$A:$A,[6]TABLA!$D:$D)</f>
        <v>20</v>
      </c>
      <c r="BJ10" s="3">
        <f>_xlfn.XLOOKUP(B10,'[6]P2-8V'!D:D,'[6]P2-8V'!A:A)</f>
        <v>1</v>
      </c>
      <c r="BK10" s="3">
        <f>_xlfn.XLOOKUP(BJ10,[6]TABLA!$A:$A,[6]TABLA!$D:$D)</f>
        <v>20</v>
      </c>
      <c r="BL10" s="3">
        <f>_xlfn.XLOOKUP(B10,'[6]P3-8V'!D:D,'[6]P3-8V'!A:A)</f>
        <v>1</v>
      </c>
      <c r="BM10" s="3">
        <f>_xlfn.XLOOKUP(BL10,[6]TABLA!$A:$A,[6]TABLA!$D:$D)</f>
        <v>20</v>
      </c>
      <c r="BN10" s="3">
        <f>_xlfn.XLOOKUP(B10,'[6]P4-8V'!D:D,'[6]P4-8V'!A:A)</f>
        <v>1</v>
      </c>
      <c r="BO10" s="3">
        <f>_xlfn.XLOOKUP(BN10,[6]TABLA!$A:$A,[6]TABLA!$D:$D)</f>
        <v>20</v>
      </c>
      <c r="BP10" s="3">
        <f>_xlfn.XLOOKUP(B10,'[6]P5-8V'!D:D,'[6]P5-8V'!A:A)</f>
        <v>1</v>
      </c>
      <c r="BQ10" s="3">
        <f>_xlfn.XLOOKUP(BP10,[6]TABLA!$A:$A,[6]TABLA!$D:$D)</f>
        <v>20</v>
      </c>
      <c r="BR10" s="7">
        <f t="shared" ref="BR10:BR16" si="6">IFERROR(SUM(BI10,BK10,BM10,BO10,BQ10),0)</f>
        <v>100</v>
      </c>
    </row>
    <row r="11" spans="1:70" x14ac:dyDescent="0.3">
      <c r="A11" s="3">
        <f t="shared" ref="A11:A19" si="7">ROW()-9</f>
        <v>2</v>
      </c>
      <c r="B11" s="4" t="s">
        <v>57</v>
      </c>
      <c r="C11" s="4" t="s">
        <v>13</v>
      </c>
      <c r="D11" s="3">
        <f t="shared" si="0"/>
        <v>370</v>
      </c>
      <c r="E11" s="3">
        <f>_xlfn.XLOOKUP(B11,'[1]P1-8V'!D:D,'[1]P1-8V'!A:A)</f>
        <v>3</v>
      </c>
      <c r="F11" s="3">
        <f>_xlfn.XLOOKUP(E11,[1]Tabla!$A:$A,[1]Tabla!$D:$D)</f>
        <v>13</v>
      </c>
      <c r="G11" s="3">
        <f>_xlfn.XLOOKUP(B11,'[1]P2-8V'!D:D,'[1]P2-8V'!A:A)</f>
        <v>4</v>
      </c>
      <c r="H11" s="3">
        <f>_xlfn.XLOOKUP(G11,[1]Tabla!$A:$A,[1]Tabla!$D:$D)</f>
        <v>11</v>
      </c>
      <c r="I11" s="3">
        <f>_xlfn.XLOOKUP(B11,'[1]P3-8V'!D:D,'[1]P3-8V'!A:A)</f>
        <v>2</v>
      </c>
      <c r="J11" s="3">
        <f>_xlfn.XLOOKUP(I11,[1]Tabla!$A:$A,[1]Tabla!$D:$D)</f>
        <v>16</v>
      </c>
      <c r="K11" s="3">
        <f>_xlfn.XLOOKUP(B11,'[1]P4-8V'!D:D,'[1]P4-8V'!A:A)</f>
        <v>1</v>
      </c>
      <c r="L11" s="3">
        <f>_xlfn.XLOOKUP(K11,[1]Tabla!$A:$A,[1]Tabla!$D:$D)</f>
        <v>20</v>
      </c>
      <c r="M11" s="3">
        <f>_xlfn.XLOOKUP(B11,'[1]P5-8V'!D:D,'[1]P5-8V'!A:A)</f>
        <v>5</v>
      </c>
      <c r="N11" s="3">
        <f>_xlfn.XLOOKUP(M11,[1]Tabla!$A:$A,[1]Tabla!$D:$D)</f>
        <v>9</v>
      </c>
      <c r="O11" s="5">
        <f t="shared" si="1"/>
        <v>69</v>
      </c>
      <c r="P11" s="3">
        <f>_xlfn.XLOOKUP(B11,'[2]P1-8V'!D:D,'[2]P1-8V'!A:A)</f>
        <v>3</v>
      </c>
      <c r="Q11" s="3">
        <f>_xlfn.XLOOKUP(P11,[2]TABLA!$A:$A,[2]TABLA!$D:$D)</f>
        <v>13</v>
      </c>
      <c r="R11" s="3">
        <f>_xlfn.XLOOKUP(B11,'[2]P2-8V'!D:D,'[2]P2-8V'!A:A)</f>
        <v>6</v>
      </c>
      <c r="S11" s="3">
        <f>_xlfn.XLOOKUP(R11,[2]TABLA!$A:$A,[2]TABLA!$D:$D)</f>
        <v>7</v>
      </c>
      <c r="T11" s="3">
        <f>_xlfn.XLOOKUP(B11,'[2]P3-8V'!D:D,'[2]P3-8V'!A:A)</f>
        <v>2</v>
      </c>
      <c r="U11" s="3">
        <f>_xlfn.XLOOKUP(T11,[2]TABLA!$A:$A,[2]TABLA!$D:$D)</f>
        <v>16</v>
      </c>
      <c r="V11" s="3">
        <f>_xlfn.XLOOKUP(B11,'[2]P4-8V'!D:D,'[2]P4-8V'!A:A)</f>
        <v>3</v>
      </c>
      <c r="W11" s="3">
        <f>_xlfn.XLOOKUP(V11,[2]TABLA!$A:$A,[2]TABLA!$D:$D)</f>
        <v>13</v>
      </c>
      <c r="X11" s="3">
        <f>_xlfn.XLOOKUP(B11,'[2]P5-8V'!D:D,'[2]P5-8V'!A:A)</f>
        <v>2</v>
      </c>
      <c r="Y11" s="3">
        <f>_xlfn.XLOOKUP(X11,[2]TABLA!$A:$A,[2]TABLA!$D:$D)</f>
        <v>16</v>
      </c>
      <c r="Z11" s="5">
        <f t="shared" si="2"/>
        <v>65</v>
      </c>
      <c r="AA11" s="3">
        <f>_xlfn.XLOOKUP(B11,'[3]P1-8V'!D:D,'[3]P1-8V'!A:A)</f>
        <v>3</v>
      </c>
      <c r="AB11" s="3">
        <f>_xlfn.XLOOKUP(AA11,[3]TABLA!$A:$A,[3]TABLA!$D:$D)</f>
        <v>13</v>
      </c>
      <c r="AC11" s="3">
        <f>_xlfn.XLOOKUP(B11,'[3]P2-8V'!D:D,'[3]P2-8V'!A:A)</f>
        <v>3</v>
      </c>
      <c r="AD11" s="3">
        <f>_xlfn.XLOOKUP(AC11,[3]TABLA!$A:$A,[3]TABLA!$D:$D)</f>
        <v>13</v>
      </c>
      <c r="AE11" s="3">
        <f>_xlfn.XLOOKUP(B11,'[3]P3-8V'!D:D,'[3]P3-8V'!A:A)</f>
        <v>3</v>
      </c>
      <c r="AF11" s="3">
        <f>_xlfn.XLOOKUP(AE11,[3]TABLA!$A:$A,[3]TABLA!$D:$D)</f>
        <v>13</v>
      </c>
      <c r="AG11" s="3">
        <f>_xlfn.XLOOKUP(B11,'[3]P4-8V'!D:D,'[3]P4-8V'!A:A)</f>
        <v>3</v>
      </c>
      <c r="AH11" s="3">
        <f>_xlfn.XLOOKUP(AG11,[3]TABLA!$A:$A,[3]TABLA!$D:$D)</f>
        <v>13</v>
      </c>
      <c r="AI11" s="3">
        <f>_xlfn.XLOOKUP(B11,'[3]P5-8V'!D:D,'[3]P5-8V'!A:A)</f>
        <v>3</v>
      </c>
      <c r="AJ11" s="3">
        <f>_xlfn.XLOOKUP(AI11,[3]TABLA!$A:$A,[3]TABLA!$D:$D)</f>
        <v>13</v>
      </c>
      <c r="AK11" s="5">
        <f t="shared" si="3"/>
        <v>65</v>
      </c>
      <c r="AL11" s="3">
        <f>_xlfn.XLOOKUP(B11,'[4]P1-8V'!D:D,'[4]P1-8V'!A:A)</f>
        <v>5</v>
      </c>
      <c r="AM11" s="3">
        <f>_xlfn.XLOOKUP(AL11,[4]TABLA!$A:$A,[4]TABLA!$D:$D)</f>
        <v>9</v>
      </c>
      <c r="AN11" s="3">
        <f>_xlfn.XLOOKUP(B11,'[4]P2-8V'!D:D,'[4]P2-8V'!A:A)</f>
        <v>5</v>
      </c>
      <c r="AO11" s="3">
        <f>_xlfn.XLOOKUP(AN11,[4]TABLA!$A:$A,[4]TABLA!$D:$D)</f>
        <v>9</v>
      </c>
      <c r="AP11" s="3">
        <f>_xlfn.XLOOKUP(B11,'[4]P3-8V'!D:D,'[4]P3-8V'!A:A)</f>
        <v>3</v>
      </c>
      <c r="AQ11" s="3">
        <f>_xlfn.XLOOKUP(AP11,[4]TABLA!$A:$A,[4]TABLA!$D:$D)</f>
        <v>13</v>
      </c>
      <c r="AR11" s="3">
        <f>_xlfn.XLOOKUP(B11,'[4]P4-8V'!D:D,'[4]P4-8V'!A:A)</f>
        <v>4</v>
      </c>
      <c r="AS11" s="3">
        <f>_xlfn.XLOOKUP(AR11,[4]TABLA!$A:$A,[4]TABLA!$D:$D)</f>
        <v>11</v>
      </c>
      <c r="AT11" s="3">
        <f>_xlfn.XLOOKUP(B11,'[4]P5-8V'!D:D,'[4]P5-8V'!A:A)</f>
        <v>3</v>
      </c>
      <c r="AU11" s="3">
        <f>_xlfn.XLOOKUP(AT11,[4]TABLA!$A:$A,[4]TABLA!$D:$D)</f>
        <v>13</v>
      </c>
      <c r="AV11" s="5">
        <f t="shared" si="4"/>
        <v>55</v>
      </c>
      <c r="AW11" s="6"/>
      <c r="AX11" s="6"/>
      <c r="AY11" s="3">
        <f>_xlfn.XLOOKUP(B11,'[5]P2-8V'!D:D,'[5]P2-8V'!A:A)</f>
        <v>3</v>
      </c>
      <c r="AZ11" s="3">
        <f>_xlfn.XLOOKUP(AY11,[5]TABLA!$A:$A,[5]TABLA!$D:$D)</f>
        <v>13</v>
      </c>
      <c r="BA11" s="3">
        <f>_xlfn.XLOOKUP(B11,'[5]P3-8V'!D:D,'[5]P3-8V'!A:A)</f>
        <v>3</v>
      </c>
      <c r="BB11" s="3">
        <f>_xlfn.XLOOKUP(BA11,[5]TABLA!$A:$A,[5]TABLA!$D:$D)</f>
        <v>13</v>
      </c>
      <c r="BC11" s="3">
        <f>_xlfn.XLOOKUP(B11,'[5]P4-8V'!D:D,'[5]P4-8V'!A:A)</f>
        <v>3</v>
      </c>
      <c r="BD11" s="3">
        <f>_xlfn.XLOOKUP(BC11,[5]TABLA!$A:$A,[5]TABLA!$D:$D)</f>
        <v>13</v>
      </c>
      <c r="BE11" s="6"/>
      <c r="BF11" s="6"/>
      <c r="BG11" s="5">
        <f t="shared" si="5"/>
        <v>39</v>
      </c>
      <c r="BH11" s="3">
        <f>_xlfn.XLOOKUP(B11,'[6]P1-8V'!D:D,'[6]P1-8V'!A:A)</f>
        <v>3</v>
      </c>
      <c r="BI11" s="3">
        <f>_xlfn.XLOOKUP(BH11,[6]TABLA!$A:$A,[6]TABLA!$D:$D)</f>
        <v>13</v>
      </c>
      <c r="BJ11" s="3">
        <f>_xlfn.XLOOKUP(B11,'[6]P2-8V'!D:D,'[6]P2-8V'!A:A)</f>
        <v>2</v>
      </c>
      <c r="BK11" s="3">
        <f>_xlfn.XLOOKUP(BJ11,[6]TABLA!$A:$A,[6]TABLA!$D:$D)</f>
        <v>16</v>
      </c>
      <c r="BL11" s="3">
        <f>_xlfn.XLOOKUP(B11,'[6]P3-8V'!D:D,'[6]P3-8V'!A:A)</f>
        <v>2</v>
      </c>
      <c r="BM11" s="3">
        <f>_xlfn.XLOOKUP(BL11,[6]TABLA!$A:$A,[6]TABLA!$D:$D)</f>
        <v>16</v>
      </c>
      <c r="BN11" s="3">
        <f>_xlfn.XLOOKUP(B11,'[6]P4-8V'!D:D,'[6]P4-8V'!A:A)</f>
        <v>2</v>
      </c>
      <c r="BO11" s="3">
        <f>_xlfn.XLOOKUP(BN11,[6]TABLA!$A:$A,[6]TABLA!$D:$D)</f>
        <v>16</v>
      </c>
      <c r="BP11" s="3">
        <f>_xlfn.XLOOKUP(B11,'[6]P5-8V'!D:D,'[6]P5-8V'!A:A)</f>
        <v>2</v>
      </c>
      <c r="BQ11" s="3">
        <f>_xlfn.XLOOKUP(BP11,[6]TABLA!$A:$A,[6]TABLA!$D:$D)</f>
        <v>16</v>
      </c>
      <c r="BR11" s="7">
        <f t="shared" si="6"/>
        <v>77</v>
      </c>
    </row>
    <row r="12" spans="1:70" x14ac:dyDescent="0.3">
      <c r="A12" s="3">
        <f t="shared" si="7"/>
        <v>3</v>
      </c>
      <c r="B12" s="4" t="s">
        <v>58</v>
      </c>
      <c r="C12" s="4" t="s">
        <v>42</v>
      </c>
      <c r="D12" s="3">
        <f t="shared" si="0"/>
        <v>344</v>
      </c>
      <c r="E12" s="3">
        <f>_xlfn.XLOOKUP(B12,'[1]P1-8V'!D:D,'[1]P1-8V'!A:A)</f>
        <v>2</v>
      </c>
      <c r="F12" s="3">
        <f>_xlfn.XLOOKUP(E12,[1]Tabla!$A:$A,[1]Tabla!$D:$D)</f>
        <v>16</v>
      </c>
      <c r="G12" s="3">
        <f>_xlfn.XLOOKUP(B12,'[1]P2-8V'!D:D,'[1]P2-8V'!A:A)</f>
        <v>3</v>
      </c>
      <c r="H12" s="3">
        <f>_xlfn.XLOOKUP(G12,[1]Tabla!$A:$A,[1]Tabla!$D:$D)</f>
        <v>13</v>
      </c>
      <c r="I12" s="3">
        <f>_xlfn.XLOOKUP(B12,'[1]P3-8V'!D:D,'[1]P3-8V'!A:A)</f>
        <v>3</v>
      </c>
      <c r="J12" s="3">
        <f>_xlfn.XLOOKUP(I12,[1]Tabla!$A:$A,[1]Tabla!$D:$D)</f>
        <v>13</v>
      </c>
      <c r="K12" s="3">
        <f>_xlfn.XLOOKUP(B12,'[1]P4-8V'!D:D,'[1]P4-8V'!A:A)</f>
        <v>3</v>
      </c>
      <c r="L12" s="3">
        <f>_xlfn.XLOOKUP(K12,[1]Tabla!$A:$A,[1]Tabla!$D:$D)</f>
        <v>13</v>
      </c>
      <c r="M12" s="3">
        <f>_xlfn.XLOOKUP(B12,'[1]P5-8V'!D:D,'[1]P5-8V'!A:A)</f>
        <v>3</v>
      </c>
      <c r="N12" s="3">
        <f>_xlfn.XLOOKUP(M12,[1]Tabla!$A:$A,[1]Tabla!$D:$D)</f>
        <v>13</v>
      </c>
      <c r="O12" s="5">
        <f t="shared" si="1"/>
        <v>68</v>
      </c>
      <c r="P12" s="3">
        <f>_xlfn.XLOOKUP(B12,'[2]P1-8V'!D:D,'[2]P1-8V'!A:A)</f>
        <v>1</v>
      </c>
      <c r="Q12" s="3">
        <f>_xlfn.XLOOKUP(P12,[2]TABLA!$A:$A,[2]TABLA!$D:$D)</f>
        <v>20</v>
      </c>
      <c r="R12" s="3">
        <f>_xlfn.XLOOKUP(B12,'[2]P2-8V'!D:D,'[2]P2-8V'!A:A)</f>
        <v>4</v>
      </c>
      <c r="S12" s="3">
        <f>_xlfn.XLOOKUP(R12,[2]TABLA!$A:$A,[2]TABLA!$D:$D)</f>
        <v>11</v>
      </c>
      <c r="T12" s="3">
        <f>_xlfn.XLOOKUP(B12,'[2]P3-8V'!D:D,'[2]P3-8V'!A:A)</f>
        <v>3</v>
      </c>
      <c r="U12" s="3">
        <f>_xlfn.XLOOKUP(T12,[2]TABLA!$A:$A,[2]TABLA!$D:$D)</f>
        <v>13</v>
      </c>
      <c r="V12" s="3">
        <f>_xlfn.XLOOKUP(B12,'[2]P4-8V'!D:D,'[2]P4-8V'!A:A)</f>
        <v>4</v>
      </c>
      <c r="W12" s="3">
        <f>_xlfn.XLOOKUP(V12,[2]TABLA!$A:$A,[2]TABLA!$D:$D)</f>
        <v>11</v>
      </c>
      <c r="X12" s="3">
        <f>_xlfn.XLOOKUP(B12,'[2]P5-8V'!D:D,'[2]P5-8V'!A:A)</f>
        <v>3</v>
      </c>
      <c r="Y12" s="3">
        <f>_xlfn.XLOOKUP(X12,[2]TABLA!$A:$A,[2]TABLA!$D:$D)</f>
        <v>13</v>
      </c>
      <c r="Z12" s="5">
        <f t="shared" si="2"/>
        <v>68</v>
      </c>
      <c r="AA12" s="3">
        <f>_xlfn.XLOOKUP(B12,'[3]P1-8V'!D:D,'[3]P1-8V'!A:A)</f>
        <v>5</v>
      </c>
      <c r="AB12" s="3">
        <f>_xlfn.XLOOKUP(AA12,[3]TABLA!$A:$A,[3]TABLA!$D:$D)</f>
        <v>9</v>
      </c>
      <c r="AC12" s="3">
        <f>_xlfn.XLOOKUP(B12,'[3]P2-8V'!D:D,'[3]P2-8V'!A:A)</f>
        <v>2</v>
      </c>
      <c r="AD12" s="3">
        <f>_xlfn.XLOOKUP(AC12,[3]TABLA!$A:$A,[3]TABLA!$D:$D)</f>
        <v>16</v>
      </c>
      <c r="AE12" s="3">
        <f>_xlfn.XLOOKUP(B12,'[3]P3-8V'!D:D,'[3]P3-8V'!A:A)</f>
        <v>5</v>
      </c>
      <c r="AF12" s="3">
        <f>_xlfn.XLOOKUP(AE12,[3]TABLA!$A:$A,[3]TABLA!$D:$D)</f>
        <v>9</v>
      </c>
      <c r="AG12" s="3">
        <f>_xlfn.XLOOKUP(B12,'[3]P4-8V'!D:D,'[3]P4-8V'!A:A)</f>
        <v>5</v>
      </c>
      <c r="AH12" s="3">
        <f>_xlfn.XLOOKUP(AG12,[3]TABLA!$A:$A,[3]TABLA!$D:$D)</f>
        <v>9</v>
      </c>
      <c r="AI12" s="3">
        <f>_xlfn.XLOOKUP(B12,'[3]P5-8V'!D:D,'[3]P5-8V'!A:A)</f>
        <v>4</v>
      </c>
      <c r="AJ12" s="3">
        <f>_xlfn.XLOOKUP(AI12,[3]TABLA!$A:$A,[3]TABLA!$D:$D)</f>
        <v>11</v>
      </c>
      <c r="AK12" s="5">
        <f t="shared" si="3"/>
        <v>54</v>
      </c>
      <c r="AL12" s="3">
        <f>_xlfn.XLOOKUP(B12,'[4]P1-8V'!D:D,'[4]P1-8V'!A:A)</f>
        <v>4</v>
      </c>
      <c r="AM12" s="3">
        <f>_xlfn.XLOOKUP(AL12,[4]TABLA!$A:$A,[4]TABLA!$D:$D)</f>
        <v>11</v>
      </c>
      <c r="AN12" s="3">
        <f>_xlfn.XLOOKUP(B12,'[4]P2-8V'!D:D,'[4]P2-8V'!A:A)</f>
        <v>1</v>
      </c>
      <c r="AO12" s="3">
        <f>_xlfn.XLOOKUP(AN12,[4]TABLA!$A:$A,[4]TABLA!$D:$D)</f>
        <v>20</v>
      </c>
      <c r="AP12" s="3">
        <f>_xlfn.XLOOKUP(B12,'[4]P3-8V'!D:D,'[4]P3-8V'!A:A)</f>
        <v>5</v>
      </c>
      <c r="AQ12" s="3">
        <f>_xlfn.XLOOKUP(AP12,[4]TABLA!$A:$A,[4]TABLA!$D:$D)</f>
        <v>9</v>
      </c>
      <c r="AR12" s="3">
        <f>_xlfn.XLOOKUP(B12,'[4]P4-8V'!D:D,'[4]P4-8V'!A:A)</f>
        <v>5</v>
      </c>
      <c r="AS12" s="3">
        <f>_xlfn.XLOOKUP(AR12,[4]TABLA!$A:$A,[4]TABLA!$D:$D)</f>
        <v>9</v>
      </c>
      <c r="AT12" s="3">
        <f>_xlfn.XLOOKUP(B12,'[4]P5-8V'!D:D,'[4]P5-8V'!A:A)</f>
        <v>4</v>
      </c>
      <c r="AU12" s="3">
        <f>_xlfn.XLOOKUP(AT12,[4]TABLA!$A:$A,[4]TABLA!$D:$D)</f>
        <v>11</v>
      </c>
      <c r="AV12" s="5">
        <f t="shared" si="4"/>
        <v>60</v>
      </c>
      <c r="AW12" s="6"/>
      <c r="AX12" s="6"/>
      <c r="AY12" s="3">
        <f>_xlfn.XLOOKUP(B12,'[5]P2-8V'!D:D,'[5]P2-8V'!A:A)</f>
        <v>4</v>
      </c>
      <c r="AZ12" s="3">
        <f>_xlfn.XLOOKUP(AY12,[5]TABLA!$A:$A,[5]TABLA!$D:$D)</f>
        <v>11</v>
      </c>
      <c r="BA12" s="3">
        <f>_xlfn.XLOOKUP(B12,'[5]P3-8V'!D:D,'[5]P3-8V'!A:A)</f>
        <v>4</v>
      </c>
      <c r="BB12" s="3">
        <f>_xlfn.XLOOKUP(BA12,[5]TABLA!$A:$A,[5]TABLA!$D:$D)</f>
        <v>11</v>
      </c>
      <c r="BC12" s="3">
        <f>_xlfn.XLOOKUP(B12,'[5]P4-8V'!D:D,'[5]P4-8V'!A:A)</f>
        <v>4</v>
      </c>
      <c r="BD12" s="3">
        <f>_xlfn.XLOOKUP(BC12,[5]TABLA!$A:$A,[5]TABLA!$D:$D)</f>
        <v>11</v>
      </c>
      <c r="BE12" s="6"/>
      <c r="BF12" s="6"/>
      <c r="BG12" s="5">
        <f t="shared" si="5"/>
        <v>33</v>
      </c>
      <c r="BH12" s="3">
        <f>_xlfn.XLOOKUP(B12,'[6]P1-8V'!D:D,'[6]P1-8V'!A:A)</f>
        <v>5</v>
      </c>
      <c r="BI12" s="3">
        <f>_xlfn.XLOOKUP(BH12,[6]TABLA!$A:$A,[6]TABLA!$D:$D)</f>
        <v>9</v>
      </c>
      <c r="BJ12" s="3">
        <f>_xlfn.XLOOKUP(B12,'[6]P2-8V'!D:D,'[6]P2-8V'!A:A)</f>
        <v>3</v>
      </c>
      <c r="BK12" s="3">
        <f>_xlfn.XLOOKUP(BJ12,[6]TABLA!$A:$A,[6]TABLA!$D:$D)</f>
        <v>13</v>
      </c>
      <c r="BL12" s="3">
        <f>_xlfn.XLOOKUP(B12,'[6]P3-8V'!D:D,'[6]P3-8V'!A:A)</f>
        <v>3</v>
      </c>
      <c r="BM12" s="3">
        <f>_xlfn.XLOOKUP(BL12,[6]TABLA!$A:$A,[6]TABLA!$D:$D)</f>
        <v>13</v>
      </c>
      <c r="BN12" s="3">
        <f>_xlfn.XLOOKUP(B12,'[6]P4-8V'!D:D,'[6]P4-8V'!A:A)</f>
        <v>3</v>
      </c>
      <c r="BO12" s="3">
        <f>_xlfn.XLOOKUP(BN12,[6]TABLA!$A:$A,[6]TABLA!$D:$D)</f>
        <v>13</v>
      </c>
      <c r="BP12" s="3">
        <f>_xlfn.XLOOKUP(B12,'[6]P5-8V'!D:D,'[6]P5-8V'!A:A)</f>
        <v>3</v>
      </c>
      <c r="BQ12" s="3">
        <f>_xlfn.XLOOKUP(BP12,[6]TABLA!$A:$A,[6]TABLA!$D:$D)</f>
        <v>13</v>
      </c>
      <c r="BR12" s="7">
        <f t="shared" si="6"/>
        <v>61</v>
      </c>
    </row>
    <row r="13" spans="1:70" x14ac:dyDescent="0.3">
      <c r="A13" s="3">
        <f t="shared" si="7"/>
        <v>4</v>
      </c>
      <c r="B13" s="4" t="s">
        <v>59</v>
      </c>
      <c r="C13" s="4" t="s">
        <v>42</v>
      </c>
      <c r="D13" s="3">
        <f t="shared" si="0"/>
        <v>214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5">
        <f t="shared" si="1"/>
        <v>0</v>
      </c>
      <c r="P13" s="3">
        <f>_xlfn.XLOOKUP(B13,'[2]P1-8V'!D:D,'[2]P1-8V'!A:A)</f>
        <v>5</v>
      </c>
      <c r="Q13" s="3">
        <f>_xlfn.XLOOKUP(P13,[2]TABLA!$A:$A,[2]TABLA!$D:$D)</f>
        <v>9</v>
      </c>
      <c r="R13" s="3">
        <f>_xlfn.XLOOKUP(B13,'[2]P2-8V'!D:D,'[2]P2-8V'!A:A)</f>
        <v>1</v>
      </c>
      <c r="S13" s="3">
        <f>_xlfn.XLOOKUP(R13,[2]TABLA!$A:$A,[2]TABLA!$D:$D)</f>
        <v>20</v>
      </c>
      <c r="T13" s="3">
        <f>_xlfn.XLOOKUP(B13,'[2]P3-8V'!D:D,'[2]P3-8V'!A:A)</f>
        <v>5</v>
      </c>
      <c r="U13" s="3">
        <f>_xlfn.XLOOKUP(T13,[2]TABLA!$A:$A,[2]TABLA!$D:$D)</f>
        <v>9</v>
      </c>
      <c r="V13" s="3">
        <f>_xlfn.XLOOKUP(B13,'[2]P4-8V'!D:D,'[2]P4-8V'!A:A)</f>
        <v>7</v>
      </c>
      <c r="W13" s="3">
        <f>_xlfn.XLOOKUP(V13,[2]TABLA!$A:$A,[2]TABLA!$D:$D)</f>
        <v>6</v>
      </c>
      <c r="X13" s="3">
        <f>_xlfn.XLOOKUP(B13,'[2]P5-8V'!D:D,'[2]P5-8V'!A:A)</f>
        <v>4</v>
      </c>
      <c r="Y13" s="3">
        <f>_xlfn.XLOOKUP(X13,[2]TABLA!$A:$A,[2]TABLA!$D:$D)</f>
        <v>11</v>
      </c>
      <c r="Z13" s="5">
        <f t="shared" si="2"/>
        <v>55</v>
      </c>
      <c r="AA13" s="3">
        <f>_xlfn.XLOOKUP(B13,'[3]P1-8V'!D:D,'[3]P1-8V'!A:A)</f>
        <v>4</v>
      </c>
      <c r="AB13" s="3">
        <f>_xlfn.XLOOKUP(AA13,[3]TABLA!$A:$A,[3]TABLA!$D:$D)</f>
        <v>11</v>
      </c>
      <c r="AC13" s="3">
        <f>_xlfn.XLOOKUP(B13,'[3]P2-8V'!D:D,'[3]P2-8V'!A:A)</f>
        <v>4</v>
      </c>
      <c r="AD13" s="3">
        <f>_xlfn.XLOOKUP(AC13,[3]TABLA!$A:$A,[3]TABLA!$D:$D)</f>
        <v>11</v>
      </c>
      <c r="AE13" s="3">
        <f>_xlfn.XLOOKUP(B13,'[3]P3-8V'!D:D,'[3]P3-8V'!A:A)</f>
        <v>4</v>
      </c>
      <c r="AF13" s="3">
        <f>_xlfn.XLOOKUP(AE13,[3]TABLA!$A:$A,[3]TABLA!$D:$D)</f>
        <v>11</v>
      </c>
      <c r="AG13" s="3">
        <f>_xlfn.XLOOKUP(B13,'[3]P4-8V'!D:D,'[3]P4-8V'!A:A)</f>
        <v>4</v>
      </c>
      <c r="AH13" s="3">
        <f>_xlfn.XLOOKUP(AG13,[3]TABLA!$A:$A,[3]TABLA!$D:$D)</f>
        <v>11</v>
      </c>
      <c r="AI13" s="3">
        <f>_xlfn.XLOOKUP(B13,'[3]P5-8V'!D:D,'[3]P5-8V'!A:A)</f>
        <v>5</v>
      </c>
      <c r="AJ13" s="3">
        <f>_xlfn.XLOOKUP(AI13,[3]TABLA!$A:$A,[3]TABLA!$D:$D)</f>
        <v>9</v>
      </c>
      <c r="AK13" s="5">
        <f t="shared" si="3"/>
        <v>53</v>
      </c>
      <c r="AL13" s="3">
        <f>_xlfn.XLOOKUP(B13,'[4]P1-8V'!D:D,'[4]P1-8V'!A:A)</f>
        <v>2</v>
      </c>
      <c r="AM13" s="3">
        <f>_xlfn.XLOOKUP(AL13,[4]TABLA!$A:$A,[4]TABLA!$D:$D)</f>
        <v>16</v>
      </c>
      <c r="AN13" s="3">
        <f>_xlfn.XLOOKUP(B13,'[4]P2-8V'!D:D,'[4]P2-8V'!A:A)</f>
        <v>4</v>
      </c>
      <c r="AO13" s="3">
        <f>_xlfn.XLOOKUP(AN13,[4]TABLA!$A:$A,[4]TABLA!$D:$D)</f>
        <v>11</v>
      </c>
      <c r="AP13" s="3">
        <f>_xlfn.XLOOKUP(B13,'[4]P3-8V'!D:D,'[4]P3-8V'!A:A)</f>
        <v>6</v>
      </c>
      <c r="AQ13" s="3">
        <f>_xlfn.XLOOKUP(AP13,[4]TABLA!$A:$A,[4]TABLA!$D:$D)</f>
        <v>7</v>
      </c>
      <c r="AR13" s="3">
        <f>_xlfn.XLOOKUP(B13,'[4]P4-8V'!D:D,'[4]P4-8V'!A:A)</f>
        <v>6</v>
      </c>
      <c r="AS13" s="3">
        <f>_xlfn.XLOOKUP(AR13,[4]TABLA!$A:$A,[4]TABLA!$D:$D)</f>
        <v>7</v>
      </c>
      <c r="AT13" s="3">
        <f>_xlfn.XLOOKUP(B13,'[4]P5-8V'!D:D,'[4]P5-8V'!A:A)</f>
        <v>5</v>
      </c>
      <c r="AU13" s="3">
        <f>_xlfn.XLOOKUP(AT13,[4]TABLA!$A:$A,[4]TABLA!$D:$D)</f>
        <v>9</v>
      </c>
      <c r="AV13" s="5">
        <f t="shared" si="4"/>
        <v>50</v>
      </c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5">
        <f t="shared" si="5"/>
        <v>0</v>
      </c>
      <c r="BH13" s="3">
        <f>_xlfn.XLOOKUP(B13,'[6]P1-8V'!D:D,'[6]P1-8V'!A:A)</f>
        <v>2</v>
      </c>
      <c r="BI13" s="3">
        <f>_xlfn.XLOOKUP(BH13,[6]TABLA!$A:$A,[6]TABLA!$D:$D)</f>
        <v>16</v>
      </c>
      <c r="BJ13" s="3">
        <f>_xlfn.XLOOKUP(B13,'[6]P2-8V'!D:D,'[6]P2-8V'!A:A)</f>
        <v>6</v>
      </c>
      <c r="BK13" s="3">
        <f>_xlfn.XLOOKUP(BJ13,[6]TABLA!$A:$A,[6]TABLA!$D:$D)</f>
        <v>7</v>
      </c>
      <c r="BL13" s="3">
        <f>_xlfn.XLOOKUP(B13,'[6]P3-8V'!D:D,'[6]P3-8V'!A:A)</f>
        <v>4</v>
      </c>
      <c r="BM13" s="3">
        <f>_xlfn.XLOOKUP(BL13,[6]TABLA!$A:$A,[6]TABLA!$D:$D)</f>
        <v>11</v>
      </c>
      <c r="BN13" s="3">
        <f>_xlfn.XLOOKUP(B13,'[6]P4-8V'!D:D,'[6]P4-8V'!A:A)</f>
        <v>4</v>
      </c>
      <c r="BO13" s="3">
        <f>_xlfn.XLOOKUP(BN13,[6]TABLA!$A:$A,[6]TABLA!$D:$D)</f>
        <v>11</v>
      </c>
      <c r="BP13" s="3">
        <f>_xlfn.XLOOKUP(B13,'[6]P5-8V'!D:D,'[6]P5-8V'!A:A)</f>
        <v>4</v>
      </c>
      <c r="BQ13" s="3">
        <f>_xlfn.XLOOKUP(BP13,[6]TABLA!$A:$A,[6]TABLA!$D:$D)</f>
        <v>11</v>
      </c>
      <c r="BR13" s="7">
        <f t="shared" si="6"/>
        <v>56</v>
      </c>
    </row>
    <row r="14" spans="1:70" x14ac:dyDescent="0.3">
      <c r="A14" s="3">
        <f t="shared" si="7"/>
        <v>5</v>
      </c>
      <c r="B14" s="4" t="s">
        <v>341</v>
      </c>
      <c r="C14" s="4" t="s">
        <v>28</v>
      </c>
      <c r="D14" s="3">
        <f t="shared" si="0"/>
        <v>119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f t="shared" si="1"/>
        <v>0</v>
      </c>
      <c r="P14" s="3">
        <f>_xlfn.XLOOKUP(B14,'[2]P1-8V'!D:D,'[2]P1-8V'!A:A)</f>
        <v>4</v>
      </c>
      <c r="Q14" s="3">
        <f>_xlfn.XLOOKUP(P14,[2]TABLA!$A:$A,[2]TABLA!$D:$D)</f>
        <v>11</v>
      </c>
      <c r="R14" s="3">
        <f>_xlfn.XLOOKUP(B14,'[2]P2-8V'!D:D,'[2]P2-8V'!A:A)</f>
        <v>5</v>
      </c>
      <c r="S14" s="3">
        <f>_xlfn.XLOOKUP(R14,[2]TABLA!$A:$A,[2]TABLA!$D:$D)</f>
        <v>9</v>
      </c>
      <c r="T14" s="3">
        <f>_xlfn.XLOOKUP(B14,'[2]P3-8V'!D:D,'[2]P3-8V'!A:A)</f>
        <v>6</v>
      </c>
      <c r="U14" s="3">
        <f>_xlfn.XLOOKUP(T14,[2]TABLA!$A:$A,[2]TABLA!$D:$D)</f>
        <v>7</v>
      </c>
      <c r="V14" s="3">
        <f>_xlfn.XLOOKUP(B14,'[2]P4-8V'!D:D,'[2]P4-8V'!A:A)</f>
        <v>5</v>
      </c>
      <c r="W14" s="3">
        <f>_xlfn.XLOOKUP(V14,[2]TABLA!$A:$A,[2]TABLA!$D:$D)</f>
        <v>9</v>
      </c>
      <c r="X14" s="3">
        <f>_xlfn.XLOOKUP(B14,'[2]P5-8V'!D:D,'[2]P5-8V'!A:A)</f>
        <v>7</v>
      </c>
      <c r="Y14" s="3">
        <f>_xlfn.XLOOKUP(X14,[2]TABLA!$A:$A,[2]TABLA!$D:$D)</f>
        <v>6</v>
      </c>
      <c r="Z14" s="5">
        <f t="shared" si="2"/>
        <v>42</v>
      </c>
      <c r="AA14" s="3">
        <f>_xlfn.XLOOKUP(B14,'[3]P1-8V'!D:D,'[3]P1-8V'!A:A)</f>
        <v>6</v>
      </c>
      <c r="AB14" s="3">
        <f>_xlfn.XLOOKUP(AA14,[3]TABLA!$A:$A,[3]TABLA!$D:$D)</f>
        <v>7</v>
      </c>
      <c r="AC14" s="3">
        <f>_xlfn.XLOOKUP(B14,'[3]P2-8V'!D:D,'[3]P2-8V'!A:A)</f>
        <v>5</v>
      </c>
      <c r="AD14" s="3">
        <f>_xlfn.XLOOKUP(AC14,[3]TABLA!$A:$A,[3]TABLA!$D:$D)</f>
        <v>9</v>
      </c>
      <c r="AE14" s="3">
        <f>_xlfn.XLOOKUP(B14,'[3]P3-8V'!D:D,'[3]P3-8V'!A:A)</f>
        <v>7</v>
      </c>
      <c r="AF14" s="3">
        <f>_xlfn.XLOOKUP(AE14,[3]TABLA!$A:$A,[3]TABLA!$D:$D)</f>
        <v>6</v>
      </c>
      <c r="AG14" s="3">
        <f>_xlfn.XLOOKUP(B14,'[3]P4-8V'!D:D,'[3]P4-8V'!A:A)</f>
        <v>7</v>
      </c>
      <c r="AH14" s="3">
        <f>_xlfn.XLOOKUP(AG14,[3]TABLA!$A:$A,[3]TABLA!$D:$D)</f>
        <v>6</v>
      </c>
      <c r="AI14" s="3">
        <f>_xlfn.XLOOKUP(B14,'[3]P5-8V'!D:D,'[3]P5-8V'!A:A)</f>
        <v>7</v>
      </c>
      <c r="AJ14" s="3">
        <f>_xlfn.XLOOKUP(AI14,[3]TABLA!$A:$A,[3]TABLA!$D:$D)</f>
        <v>6</v>
      </c>
      <c r="AK14" s="5">
        <f t="shared" si="3"/>
        <v>34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5">
        <f t="shared" si="4"/>
        <v>0</v>
      </c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>
        <f t="shared" si="5"/>
        <v>0</v>
      </c>
      <c r="BH14" s="3">
        <f>_xlfn.XLOOKUP(B14,'[6]P1-8V'!D:D,'[6]P1-8V'!A:A)</f>
        <v>4</v>
      </c>
      <c r="BI14" s="3">
        <f>_xlfn.XLOOKUP(BH14,[6]TABLA!$A:$A,[6]TABLA!$D:$D)</f>
        <v>11</v>
      </c>
      <c r="BJ14" s="3">
        <f>_xlfn.XLOOKUP(B14,'[6]P2-8V'!D:D,'[6]P2-8V'!A:A)</f>
        <v>4</v>
      </c>
      <c r="BK14" s="3">
        <f>_xlfn.XLOOKUP(BJ14,[6]TABLA!$A:$A,[6]TABLA!$D:$D)</f>
        <v>11</v>
      </c>
      <c r="BL14" s="3">
        <f>_xlfn.XLOOKUP(B14,'[6]P3-8V'!D:D,'[6]P3-8V'!A:A)</f>
        <v>6</v>
      </c>
      <c r="BM14" s="3">
        <f>_xlfn.XLOOKUP(BL14,[6]TABLA!$A:$A,[6]TABLA!$D:$D)</f>
        <v>7</v>
      </c>
      <c r="BN14" s="3">
        <f>_xlfn.XLOOKUP(B14,'[6]P4-8V'!D:D,'[6]P4-8V'!A:A)</f>
        <v>6</v>
      </c>
      <c r="BO14" s="3">
        <f>_xlfn.XLOOKUP(BN14,[6]TABLA!$A:$A,[6]TABLA!$D:$D)</f>
        <v>7</v>
      </c>
      <c r="BP14" s="3">
        <f>_xlfn.XLOOKUP(B14,'[6]P5-8V'!D:D,'[6]P5-8V'!A:A)</f>
        <v>6</v>
      </c>
      <c r="BQ14" s="3">
        <f>_xlfn.XLOOKUP(BP14,[6]TABLA!$A:$A,[6]TABLA!$D:$D)</f>
        <v>7</v>
      </c>
      <c r="BR14" s="7">
        <f t="shared" si="6"/>
        <v>43</v>
      </c>
    </row>
    <row r="15" spans="1:70" x14ac:dyDescent="0.3">
      <c r="A15" s="3">
        <f t="shared" si="7"/>
        <v>6</v>
      </c>
      <c r="B15" s="4" t="s">
        <v>60</v>
      </c>
      <c r="C15" s="4" t="s">
        <v>28</v>
      </c>
      <c r="D15" s="3">
        <f t="shared" si="0"/>
        <v>96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5">
        <f t="shared" si="1"/>
        <v>0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5">
        <f t="shared" si="2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5">
        <f t="shared" si="3"/>
        <v>0</v>
      </c>
      <c r="AL15" s="3">
        <f>_xlfn.XLOOKUP(B15,'[4]P1-8V'!D:D,'[4]P1-8V'!A:A)</f>
        <v>7</v>
      </c>
      <c r="AM15" s="3">
        <f>_xlfn.XLOOKUP(AL15,[4]TABLA!$A:$A,[4]TABLA!$D:$D)</f>
        <v>6</v>
      </c>
      <c r="AN15" s="3">
        <f>_xlfn.XLOOKUP(B15,'[4]P2-8V'!D:D,'[4]P2-8V'!A:A)</f>
        <v>7</v>
      </c>
      <c r="AO15" s="3">
        <f>_xlfn.XLOOKUP(AN15,[4]TABLA!$A:$A,[4]TABLA!$D:$D)</f>
        <v>6</v>
      </c>
      <c r="AP15" s="3">
        <f>_xlfn.XLOOKUP(B15,'[4]P3-8V'!D:D,'[4]P3-8V'!A:A)</f>
        <v>7</v>
      </c>
      <c r="AQ15" s="3">
        <f>_xlfn.XLOOKUP(AP15,[4]TABLA!$A:$A,[4]TABLA!$D:$D)</f>
        <v>6</v>
      </c>
      <c r="AR15" s="3">
        <f>_xlfn.XLOOKUP(B15,'[4]P4-8V'!D:D,'[4]P4-8V'!A:A)</f>
        <v>7</v>
      </c>
      <c r="AS15" s="3">
        <f>_xlfn.XLOOKUP(AR15,[4]TABLA!$A:$A,[4]TABLA!$D:$D)</f>
        <v>6</v>
      </c>
      <c r="AT15" s="3">
        <f>_xlfn.XLOOKUP(B15,'[4]P5-8V'!D:D,'[4]P5-8V'!A:A)</f>
        <v>7</v>
      </c>
      <c r="AU15" s="3">
        <f>_xlfn.XLOOKUP(AT15,[4]TABLA!$A:$A,[4]TABLA!$D:$D)</f>
        <v>6</v>
      </c>
      <c r="AV15" s="5">
        <f t="shared" si="4"/>
        <v>30</v>
      </c>
      <c r="AW15" s="6"/>
      <c r="AX15" s="6"/>
      <c r="AY15" s="3">
        <f>_xlfn.XLOOKUP(B15,'[5]P2-8V'!D:D,'[5]P2-8V'!A:A)</f>
        <v>6</v>
      </c>
      <c r="AZ15" s="3">
        <f>_xlfn.XLOOKUP(AY15,[5]TABLA!$A:$A,[5]TABLA!$D:$D)</f>
        <v>7</v>
      </c>
      <c r="BA15" s="3">
        <f>_xlfn.XLOOKUP(B15,'[5]P3-8V'!D:D,'[5]P3-8V'!A:A)</f>
        <v>6</v>
      </c>
      <c r="BB15" s="3">
        <f>_xlfn.XLOOKUP(BA15,[5]TABLA!$A:$A,[5]TABLA!$D:$D)</f>
        <v>7</v>
      </c>
      <c r="BC15" s="3">
        <f>_xlfn.XLOOKUP(B15,'[5]P4-8V'!D:D,'[5]P4-8V'!A:A)</f>
        <v>5</v>
      </c>
      <c r="BD15" s="3">
        <f>_xlfn.XLOOKUP(BC15,[5]TABLA!$A:$A,[5]TABLA!$D:$D)</f>
        <v>9</v>
      </c>
      <c r="BE15" s="6"/>
      <c r="BF15" s="6"/>
      <c r="BG15" s="5">
        <f t="shared" si="5"/>
        <v>23</v>
      </c>
      <c r="BH15" s="3">
        <f>_xlfn.XLOOKUP(B15,'[6]P1-8V'!D:D,'[6]P1-8V'!A:A)</f>
        <v>6</v>
      </c>
      <c r="BI15" s="3">
        <f>_xlfn.XLOOKUP(BH15,[6]TABLA!$A:$A,[6]TABLA!$D:$D)</f>
        <v>7</v>
      </c>
      <c r="BJ15" s="3">
        <f>_xlfn.XLOOKUP(B15,'[6]P2-8V'!D:D,'[6]P2-8V'!A:A)</f>
        <v>5</v>
      </c>
      <c r="BK15" s="3">
        <f>_xlfn.XLOOKUP(BJ15,[6]TABLA!$A:$A,[6]TABLA!$D:$D)</f>
        <v>9</v>
      </c>
      <c r="BL15" s="3">
        <f>_xlfn.XLOOKUP(B15,'[6]P3-8V'!D:D,'[6]P3-8V'!A:A)</f>
        <v>5</v>
      </c>
      <c r="BM15" s="3">
        <f>_xlfn.XLOOKUP(BL15,[6]TABLA!$A:$A,[6]TABLA!$D:$D)</f>
        <v>9</v>
      </c>
      <c r="BN15" s="3">
        <f>_xlfn.XLOOKUP(B15,'[6]P4-8V'!D:D,'[6]P4-8V'!A:A)</f>
        <v>5</v>
      </c>
      <c r="BO15" s="3">
        <f>_xlfn.XLOOKUP(BN15,[6]TABLA!$A:$A,[6]TABLA!$D:$D)</f>
        <v>9</v>
      </c>
      <c r="BP15" s="3">
        <f>_xlfn.XLOOKUP(B15,'[6]P5-8V'!D:D,'[6]P5-8V'!A:A)</f>
        <v>5</v>
      </c>
      <c r="BQ15" s="3">
        <f>_xlfn.XLOOKUP(BP15,[6]TABLA!$A:$A,[6]TABLA!$D:$D)</f>
        <v>9</v>
      </c>
      <c r="BR15" s="7">
        <f t="shared" si="6"/>
        <v>43</v>
      </c>
    </row>
    <row r="16" spans="1:70" x14ac:dyDescent="0.3">
      <c r="A16" s="3">
        <f t="shared" si="7"/>
        <v>7</v>
      </c>
      <c r="B16" s="4" t="s">
        <v>61</v>
      </c>
      <c r="C16" s="4" t="s">
        <v>31</v>
      </c>
      <c r="D16" s="3">
        <f t="shared" si="0"/>
        <v>25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5">
        <f t="shared" si="1"/>
        <v>0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5">
        <f t="shared" si="2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5">
        <f t="shared" si="3"/>
        <v>0</v>
      </c>
      <c r="AL16" s="3">
        <f>_xlfn.XLOOKUP(B16,'[4]P1-8V'!D:D,'[4]P1-8V'!A:A)</f>
        <v>8</v>
      </c>
      <c r="AM16" s="3">
        <f>_xlfn.XLOOKUP(AL16,[4]TABLA!$A:$A,[4]TABLA!$D:$D)</f>
        <v>5</v>
      </c>
      <c r="AN16" s="3">
        <f>_xlfn.XLOOKUP(B16,'[4]P2-8V'!D:D,'[4]P2-8V'!A:A)</f>
        <v>8</v>
      </c>
      <c r="AO16" s="3">
        <f>_xlfn.XLOOKUP(AN16,[4]TABLA!$A:$A,[4]TABLA!$D:$D)</f>
        <v>5</v>
      </c>
      <c r="AP16" s="3">
        <f>_xlfn.XLOOKUP(B16,'[4]P3-8V'!D:D,'[4]P3-8V'!A:A)</f>
        <v>8</v>
      </c>
      <c r="AQ16" s="3">
        <f>_xlfn.XLOOKUP(AP16,[4]TABLA!$A:$A,[4]TABLA!$D:$D)</f>
        <v>5</v>
      </c>
      <c r="AR16" s="3">
        <f>_xlfn.XLOOKUP(B16,'[4]P4-8V'!D:D,'[4]P4-8V'!A:A)</f>
        <v>8</v>
      </c>
      <c r="AS16" s="3">
        <f>_xlfn.XLOOKUP(AR16,[4]TABLA!$A:$A,[4]TABLA!$D:$D)</f>
        <v>5</v>
      </c>
      <c r="AT16" s="3">
        <f>_xlfn.XLOOKUP(B16,'[4]P5-8V'!D:D,'[4]P5-8V'!A:A)</f>
        <v>8</v>
      </c>
      <c r="AU16" s="3">
        <f>_xlfn.XLOOKUP(AT16,[4]TABLA!$A:$A,[4]TABLA!$D:$D)</f>
        <v>5</v>
      </c>
      <c r="AV16" s="5">
        <f t="shared" si="4"/>
        <v>25</v>
      </c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5">
        <f t="shared" si="5"/>
        <v>0</v>
      </c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7">
        <f t="shared" si="6"/>
        <v>0</v>
      </c>
    </row>
    <row r="17" spans="1:70" hidden="1" x14ac:dyDescent="0.3">
      <c r="A17" s="3">
        <f t="shared" si="7"/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6"/>
      <c r="AX17" s="6"/>
      <c r="AY17" s="3"/>
      <c r="AZ17" s="3"/>
      <c r="BA17" s="3"/>
      <c r="BB17" s="3"/>
      <c r="BC17" s="3"/>
      <c r="BD17" s="3"/>
      <c r="BE17" s="6"/>
      <c r="BF17" s="6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f t="shared" si="7"/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6"/>
      <c r="AX18" s="6"/>
      <c r="AY18" s="3"/>
      <c r="AZ18" s="3"/>
      <c r="BA18" s="3"/>
      <c r="BB18" s="3"/>
      <c r="BC18" s="3"/>
      <c r="BD18" s="3"/>
      <c r="BE18" s="6"/>
      <c r="BF18" s="6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f t="shared" si="7"/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6"/>
      <c r="AX19" s="6"/>
      <c r="AY19" s="3"/>
      <c r="AZ19" s="3"/>
      <c r="BA19" s="3"/>
      <c r="BB19" s="3"/>
      <c r="BC19" s="3"/>
      <c r="BD19" s="3"/>
      <c r="BE19" s="6"/>
      <c r="BF19" s="6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x14ac:dyDescent="0.3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8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</row>
    <row r="21" spans="1:70" x14ac:dyDescent="0.3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8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</row>
    <row r="22" spans="1:70" x14ac:dyDescent="0.3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8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</row>
    <row r="23" spans="1:70" x14ac:dyDescent="0.3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70" x14ac:dyDescent="0.3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8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</row>
    <row r="25" spans="1:70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8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</row>
    <row r="26" spans="1:70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</row>
    <row r="27" spans="1:70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8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</row>
    <row r="28" spans="1:70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8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70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</row>
    <row r="31" spans="1:70" x14ac:dyDescent="0.3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</row>
    <row r="32" spans="1:70" x14ac:dyDescent="0.3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1:70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8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</row>
    <row r="34" spans="1:70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</row>
    <row r="35" spans="1:70" x14ac:dyDescent="0.3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</row>
    <row r="36" spans="1:70" x14ac:dyDescent="0.3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</row>
    <row r="37" spans="1:70" x14ac:dyDescent="0.3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</row>
    <row r="38" spans="1:70" x14ac:dyDescent="0.3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</row>
    <row r="39" spans="1:70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</row>
    <row r="40" spans="1:70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</row>
    <row r="41" spans="1:70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</row>
    <row r="42" spans="1:70" x14ac:dyDescent="0.3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x14ac:dyDescent="0.3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</row>
    <row r="44" spans="1:70" x14ac:dyDescent="0.3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</row>
    <row r="45" spans="1:7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8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</row>
    <row r="46" spans="1:70" x14ac:dyDescent="0.3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</row>
    <row r="47" spans="1:70" x14ac:dyDescent="0.3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8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</row>
    <row r="48" spans="1:70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8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</row>
    <row r="49" spans="1:70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8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</row>
    <row r="50" spans="1:70" x14ac:dyDescent="0.3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</row>
  </sheetData>
  <sheetProtection algorithmName="SHA-512" hashValue="ElKzrowgZOq0yRrXX8XUp2Psy7wVML+ByUddfl3au9eHmjCuiGwwSNiAEZSMEBqpyPy780oJ+W6mxOke630y6A==" saltValue="Nc/G5IN5zvIRSfMYdbz49w==" spinCount="100000" sheet="1" objects="1" scenarios="1" autoFilter="0"/>
  <autoFilter ref="B8:BR13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20">
      <sortCondition descending="1" ref="D8:D13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62F4-24C6-46F5-8EF8-5B55D22A39F0}">
  <dimension ref="A4:BR58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84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[6]PRUEBAS!K5</f>
        <v>PTOS</v>
      </c>
      <c r="BQ9" s="14"/>
      <c r="BR9" s="13"/>
    </row>
    <row r="10" spans="1:70" x14ac:dyDescent="0.3">
      <c r="A10" s="3">
        <f>ROW()-9</f>
        <v>1</v>
      </c>
      <c r="B10" s="4" t="s">
        <v>63</v>
      </c>
      <c r="C10" s="4" t="s">
        <v>13</v>
      </c>
      <c r="D10" s="3">
        <f t="shared" ref="D10:D32" si="0">IFERROR(SUM(O10,Z10,AK10,AV10,BG10,BR10),0)</f>
        <v>524</v>
      </c>
      <c r="E10" s="3">
        <f>_xlfn.XLOOKUP(B10,'[1]P1-9D'!D:D,'[1]P1-9D'!A:A)</f>
        <v>1</v>
      </c>
      <c r="F10" s="3">
        <f>_xlfn.XLOOKUP(E10,[1]Tabla!$A:$A,[1]Tabla!$D:$D)</f>
        <v>20</v>
      </c>
      <c r="G10" s="3">
        <f>_xlfn.XLOOKUP(B10,'[1]P2-9D'!D:D,'[1]P2-9D'!A:A)</f>
        <v>1</v>
      </c>
      <c r="H10" s="3">
        <f>_xlfn.XLOOKUP(G10,[1]Tabla!$A:$A,[1]Tabla!$D:$D)</f>
        <v>20</v>
      </c>
      <c r="I10" s="3">
        <f>_xlfn.XLOOKUP(B10,'[1]P3-9D'!D:D,'[1]P3-9D'!A:A)</f>
        <v>2</v>
      </c>
      <c r="J10" s="3">
        <f>_xlfn.XLOOKUP(I10,[1]Tabla!$A:$A,[1]Tabla!$D:$D)</f>
        <v>16</v>
      </c>
      <c r="K10" s="3">
        <f>_xlfn.XLOOKUP(B10,'[1]P4-9D'!D:D,'[1]P4-9D'!A:A)</f>
        <v>1</v>
      </c>
      <c r="L10" s="3">
        <f>_xlfn.XLOOKUP(K10,[1]Tabla!$A:$A,[1]Tabla!$D:$D)</f>
        <v>20</v>
      </c>
      <c r="M10" s="3">
        <f>_xlfn.XLOOKUP(B10,'[1]P5-9D'!D:D,'[1]P5-9D'!A:A)</f>
        <v>1</v>
      </c>
      <c r="N10" s="3">
        <f>_xlfn.XLOOKUP(M10,[1]Tabla!$A:$A,[1]Tabla!$D:$D)</f>
        <v>20</v>
      </c>
      <c r="O10" s="5">
        <f t="shared" ref="O10:O32" si="1">F10+H10+J10+L10+N10</f>
        <v>96</v>
      </c>
      <c r="P10" s="3">
        <f>_xlfn.XLOOKUP(B10,'[2]P1-9D'!D:D,'[2]P1-9D'!A:A)</f>
        <v>7</v>
      </c>
      <c r="Q10" s="3">
        <f>_xlfn.XLOOKUP(P10,[2]TABLA!$A:$A,[2]TABLA!$D:$D)</f>
        <v>6</v>
      </c>
      <c r="R10" s="3">
        <f>_xlfn.XLOOKUP(B10,'[2]P2-9D'!D:D,'[2]P2-9D'!A:A)</f>
        <v>3</v>
      </c>
      <c r="S10" s="3">
        <f>_xlfn.XLOOKUP(R10,[2]TABLA!$A:$A,[2]TABLA!$D:$D)</f>
        <v>13</v>
      </c>
      <c r="T10" s="3">
        <f>_xlfn.XLOOKUP(B10,'[2]P3-9D'!D:D,'[2]P3-9D'!A:A)</f>
        <v>1</v>
      </c>
      <c r="U10" s="3">
        <f>_xlfn.XLOOKUP(T10,[2]TABLA!$A:$A,[2]TABLA!$D:$D)</f>
        <v>20</v>
      </c>
      <c r="V10" s="3">
        <f>_xlfn.XLOOKUP(B10,'[2]P4-9D'!D:D,'[2]P4-9D'!A:A)</f>
        <v>1</v>
      </c>
      <c r="W10" s="3">
        <f>_xlfn.XLOOKUP(V10,[2]TABLA!$A:$A,[2]TABLA!$D:$D)</f>
        <v>20</v>
      </c>
      <c r="X10" s="3">
        <f>_xlfn.XLOOKUP(B10,'[2]P5-9D'!D:D,'[2]P5-9D'!A:A)</f>
        <v>1</v>
      </c>
      <c r="Y10" s="3">
        <f>_xlfn.XLOOKUP(X10,[2]TABLA!$A:$A,[2]TABLA!$D:$D)</f>
        <v>20</v>
      </c>
      <c r="Z10" s="5">
        <f t="shared" ref="Z10:Z32" si="2">Q10+S10+U10+W10+Y10</f>
        <v>79</v>
      </c>
      <c r="AA10" s="3">
        <f>_xlfn.XLOOKUP(B10,'[3]P1-9D'!D:D,'[3]P1-9D'!A:A)</f>
        <v>1</v>
      </c>
      <c r="AB10" s="3">
        <f>_xlfn.XLOOKUP(AA10,[3]TABLA!$A:$A,[3]TABLA!$D:$D)</f>
        <v>20</v>
      </c>
      <c r="AC10" s="3">
        <f>_xlfn.XLOOKUP(B10,'[3]P2-9D'!D:D,'[3]P2-9D'!A:A)</f>
        <v>1</v>
      </c>
      <c r="AD10" s="3">
        <f>_xlfn.XLOOKUP(AC10,[3]TABLA!$A:$A,[3]TABLA!$D:$D)</f>
        <v>20</v>
      </c>
      <c r="AE10" s="3">
        <f>_xlfn.XLOOKUP(B10,'[3]P3-9D'!D:D,'[3]P3-9D'!A:A)</f>
        <v>1</v>
      </c>
      <c r="AF10" s="3">
        <f>_xlfn.XLOOKUP(AE10,[3]TABLA!$A:$A,[3]TABLA!$D:$D)</f>
        <v>20</v>
      </c>
      <c r="AG10" s="3">
        <f>_xlfn.XLOOKUP(B10,'[3]P4-9D'!D:D,'[3]P4-9D'!A:A)</f>
        <v>1</v>
      </c>
      <c r="AH10" s="3">
        <f>_xlfn.XLOOKUP(AG10,[3]TABLA!$A:$A,[3]TABLA!$D:$D)</f>
        <v>20</v>
      </c>
      <c r="AI10" s="3">
        <f>_xlfn.XLOOKUP(B10,'[3]P5-9D'!D:D,'[3]P5-9D'!A:A)</f>
        <v>1</v>
      </c>
      <c r="AJ10" s="3">
        <f>_xlfn.XLOOKUP(AI10,[3]TABLA!$A:$A,[3]TABLA!$D:$D)</f>
        <v>20</v>
      </c>
      <c r="AK10" s="5">
        <f t="shared" ref="AK10:AK32" si="3">AB10+AD10+AF10+AH10+AJ10</f>
        <v>100</v>
      </c>
      <c r="AL10" s="3">
        <f>_xlfn.XLOOKUP(B10,'[4]P1-9D'!D:D,'[4]P1-9D'!A:A)</f>
        <v>1</v>
      </c>
      <c r="AM10" s="3">
        <f>_xlfn.XLOOKUP(AL10,[4]TABLA!$A:$A,[4]TABLA!$D:$D)</f>
        <v>20</v>
      </c>
      <c r="AN10" s="3">
        <f>_xlfn.XLOOKUP(B10,'[4]P2-9D'!D:D,'[4]P2-9D'!A:A)</f>
        <v>1</v>
      </c>
      <c r="AO10" s="3">
        <f>_xlfn.XLOOKUP(AN10,[4]TABLA!$A:$A,[4]TABLA!$D:$D)</f>
        <v>20</v>
      </c>
      <c r="AP10" s="3">
        <f>_xlfn.XLOOKUP(B10,'[4]P3-9D'!D:D,'[4]P3-9D'!A:A)</f>
        <v>1</v>
      </c>
      <c r="AQ10" s="3">
        <f>_xlfn.XLOOKUP(AP10,[4]TABLA!$A:$A,[4]TABLA!$D:$D)</f>
        <v>20</v>
      </c>
      <c r="AR10" s="3">
        <f>_xlfn.XLOOKUP(B10,'[4]P4-9D'!D:D,'[4]P4-9D'!A:A)</f>
        <v>1</v>
      </c>
      <c r="AS10" s="3">
        <f>_xlfn.XLOOKUP(AR10,[4]TABLA!$A:$A,[4]TABLA!$D:$D)</f>
        <v>20</v>
      </c>
      <c r="AT10" s="3">
        <f>_xlfn.XLOOKUP(B10,'[4]P5-9D'!D:D,'[4]P5-9D'!A:A)</f>
        <v>1</v>
      </c>
      <c r="AU10" s="3">
        <f>_xlfn.XLOOKUP(AT10,[4]TABLA!$A:$A,[4]TABLA!$D:$D)</f>
        <v>20</v>
      </c>
      <c r="AV10" s="5">
        <f t="shared" ref="AV10:AV32" si="4">AM10+AO10+AQ10+AS10+AU10</f>
        <v>100</v>
      </c>
      <c r="AW10" s="6"/>
      <c r="AX10" s="6"/>
      <c r="AY10" s="3">
        <f>_xlfn.XLOOKUP(B10,'[5]P2-9D'!D:D,'[5]P2-9D'!A:A)</f>
        <v>5</v>
      </c>
      <c r="AZ10" s="3">
        <f>_xlfn.XLOOKUP(AY10,[5]TABLA!$A:$A,[5]TABLA!$D:$D)</f>
        <v>9</v>
      </c>
      <c r="BA10" s="3">
        <f>_xlfn.XLOOKUP(B10,'[5]P3-9D'!D:D,'[5]P3-9D'!A:A)</f>
        <v>1</v>
      </c>
      <c r="BB10" s="3">
        <f>_xlfn.XLOOKUP(BA10,[5]TABLA!$A:$A,[5]TABLA!$D:$D)</f>
        <v>20</v>
      </c>
      <c r="BC10" s="3">
        <f>_xlfn.XLOOKUP(B10,'[5]P4-9D'!D:D,'[5]P4-9D'!A:A)</f>
        <v>1</v>
      </c>
      <c r="BD10" s="3">
        <f>_xlfn.XLOOKUP(BC10,[5]TABLA!$A:$A,[5]TABLA!$D:$D)</f>
        <v>20</v>
      </c>
      <c r="BE10" s="6"/>
      <c r="BF10" s="6"/>
      <c r="BG10" s="5">
        <f t="shared" ref="BG10:BG32" si="5">AX10+AZ10+BB10+BD10+BF10</f>
        <v>49</v>
      </c>
      <c r="BH10" s="3">
        <f>_xlfn.XLOOKUP(B10,'[6]P1-9D'!D:D,'[6]P1-9D'!A:A)</f>
        <v>1</v>
      </c>
      <c r="BI10" s="3">
        <f>_xlfn.XLOOKUP(BH10,[6]TABLA!$A:$A,[6]TABLA!$D:$D)</f>
        <v>20</v>
      </c>
      <c r="BJ10" s="3">
        <f>_xlfn.XLOOKUP(B10,'[6]P2-9D'!D:D,'[6]P2-9D'!A:A)</f>
        <v>1</v>
      </c>
      <c r="BK10" s="3">
        <f>_xlfn.XLOOKUP(BJ10,[6]TABLA!$A:$A,[6]TABLA!$D:$D)</f>
        <v>20</v>
      </c>
      <c r="BL10" s="3">
        <f>_xlfn.XLOOKUP(B10,'[6]P3-9D'!D:D,'[6]P3-9D'!A:A)</f>
        <v>1</v>
      </c>
      <c r="BM10" s="3">
        <f>_xlfn.XLOOKUP(BL10,[6]TABLA!$A:$A,[6]TABLA!$D:$D)</f>
        <v>20</v>
      </c>
      <c r="BN10" s="3">
        <f>_xlfn.XLOOKUP(B10,'[6]P4-9D'!D:D,'[6]P4-9D'!A:A)</f>
        <v>1</v>
      </c>
      <c r="BO10" s="3">
        <f>_xlfn.XLOOKUP(BN10,[6]TABLA!$A:$A,[6]TABLA!$D:$D)</f>
        <v>20</v>
      </c>
      <c r="BP10" s="3">
        <f>_xlfn.XLOOKUP(B10,'[6]P5-9D'!D:D,'[6]P5-9D'!A:A)</f>
        <v>1</v>
      </c>
      <c r="BQ10" s="3">
        <f>_xlfn.XLOOKUP(BP10,[6]TABLA!$A:$A,[6]TABLA!$D:$D)</f>
        <v>20</v>
      </c>
      <c r="BR10" s="7">
        <f t="shared" ref="BR10:BR32" si="6">IFERROR(SUM(BI10,BK10,BM10,BO10,BQ10),0)</f>
        <v>100</v>
      </c>
    </row>
    <row r="11" spans="1:70" x14ac:dyDescent="0.3">
      <c r="A11" s="3">
        <f t="shared" ref="A11:A58" si="7">ROW()-9</f>
        <v>2</v>
      </c>
      <c r="B11" s="4" t="s">
        <v>64</v>
      </c>
      <c r="C11" s="4" t="s">
        <v>40</v>
      </c>
      <c r="D11" s="3">
        <f t="shared" si="0"/>
        <v>395</v>
      </c>
      <c r="E11" s="3">
        <f>_xlfn.XLOOKUP(B11,'[1]P1-9D'!D:D,'[1]P1-9D'!A:A)</f>
        <v>6</v>
      </c>
      <c r="F11" s="3">
        <f>_xlfn.XLOOKUP(E11,[1]Tabla!$A:$A,[1]Tabla!$D:$D)</f>
        <v>7</v>
      </c>
      <c r="G11" s="3">
        <f>_xlfn.XLOOKUP(B11,'[1]P2-9D'!D:D,'[1]P2-9D'!A:A)</f>
        <v>3</v>
      </c>
      <c r="H11" s="3">
        <f>_xlfn.XLOOKUP(G11,[1]Tabla!$A:$A,[1]Tabla!$D:$D)</f>
        <v>13</v>
      </c>
      <c r="I11" s="3">
        <f>_xlfn.XLOOKUP(B11,'[1]P3-9D'!D:D,'[1]P3-9D'!A:A)</f>
        <v>3</v>
      </c>
      <c r="J11" s="3">
        <f>_xlfn.XLOOKUP(I11,[1]Tabla!$A:$A,[1]Tabla!$D:$D)</f>
        <v>13</v>
      </c>
      <c r="K11" s="3">
        <f>_xlfn.XLOOKUP(B11,'[1]P4-9D'!D:D,'[1]P4-9D'!A:A)</f>
        <v>2</v>
      </c>
      <c r="L11" s="3">
        <f>_xlfn.XLOOKUP(K11,[1]Tabla!$A:$A,[1]Tabla!$D:$D)</f>
        <v>16</v>
      </c>
      <c r="M11" s="3">
        <f>_xlfn.XLOOKUP(B11,'[1]P5-9D'!D:D,'[1]P5-9D'!A:A)</f>
        <v>3</v>
      </c>
      <c r="N11" s="3">
        <f>_xlfn.XLOOKUP(M11,[1]Tabla!$A:$A,[1]Tabla!$D:$D)</f>
        <v>13</v>
      </c>
      <c r="O11" s="5">
        <f t="shared" si="1"/>
        <v>62</v>
      </c>
      <c r="P11" s="3">
        <f>_xlfn.XLOOKUP(B11,'[2]P1-9D'!D:D,'[2]P1-9D'!A:A)</f>
        <v>2</v>
      </c>
      <c r="Q11" s="3">
        <f>_xlfn.XLOOKUP(P11,[2]TABLA!$A:$A,[2]TABLA!$D:$D)</f>
        <v>16</v>
      </c>
      <c r="R11" s="3">
        <f>_xlfn.XLOOKUP(B11,'[2]P2-9D'!D:D,'[2]P2-9D'!A:A)</f>
        <v>1</v>
      </c>
      <c r="S11" s="3">
        <f>_xlfn.XLOOKUP(R11,[2]TABLA!$A:$A,[2]TABLA!$D:$D)</f>
        <v>20</v>
      </c>
      <c r="T11" s="3">
        <f>_xlfn.XLOOKUP(B11,'[2]P3-9D'!D:D,'[2]P3-9D'!A:A)</f>
        <v>1</v>
      </c>
      <c r="U11" s="3">
        <f>_xlfn.XLOOKUP(T11,[2]TABLA!$A:$A,[2]TABLA!$D:$D)</f>
        <v>20</v>
      </c>
      <c r="V11" s="3">
        <f>_xlfn.XLOOKUP(B11,'[2]P4-9D'!D:D,'[2]P4-9D'!A:A)</f>
        <v>3</v>
      </c>
      <c r="W11" s="3">
        <f>_xlfn.XLOOKUP(V11,[2]TABLA!$A:$A,[2]TABLA!$D:$D)</f>
        <v>13</v>
      </c>
      <c r="X11" s="3">
        <f>_xlfn.XLOOKUP(B11,'[2]P5-9D'!D:D,'[2]P5-9D'!A:A)</f>
        <v>1</v>
      </c>
      <c r="Y11" s="3">
        <f>_xlfn.XLOOKUP(X11,[2]TABLA!$A:$A,[2]TABLA!$D:$D)</f>
        <v>20</v>
      </c>
      <c r="Z11" s="5">
        <f t="shared" si="2"/>
        <v>89</v>
      </c>
      <c r="AA11" s="3">
        <f>_xlfn.XLOOKUP(B11,'[3]P1-9D'!D:D,'[3]P1-9D'!A:A)</f>
        <v>3</v>
      </c>
      <c r="AB11" s="3">
        <f>_xlfn.XLOOKUP(AA11,[3]TABLA!$A:$A,[3]TABLA!$D:$D)</f>
        <v>13</v>
      </c>
      <c r="AC11" s="3">
        <f>_xlfn.XLOOKUP(B11,'[3]P2-9D'!D:D,'[3]P2-9D'!A:A)</f>
        <v>2</v>
      </c>
      <c r="AD11" s="3">
        <f>_xlfn.XLOOKUP(AC11,[3]TABLA!$A:$A,[3]TABLA!$D:$D)</f>
        <v>16</v>
      </c>
      <c r="AE11" s="3">
        <f>_xlfn.XLOOKUP(B11,'[3]P3-9D'!D:D,'[3]P3-9D'!A:A)</f>
        <v>2</v>
      </c>
      <c r="AF11" s="3">
        <f>_xlfn.XLOOKUP(AE11,[3]TABLA!$A:$A,[3]TABLA!$D:$D)</f>
        <v>16</v>
      </c>
      <c r="AG11" s="3">
        <f>_xlfn.XLOOKUP(B11,'[3]P4-9D'!D:D,'[3]P4-9D'!A:A)</f>
        <v>2</v>
      </c>
      <c r="AH11" s="3">
        <f>_xlfn.XLOOKUP(AG11,[3]TABLA!$A:$A,[3]TABLA!$D:$D)</f>
        <v>16</v>
      </c>
      <c r="AI11" s="3">
        <f>_xlfn.XLOOKUP(B11,'[3]P5-9D'!D:D,'[3]P5-9D'!A:A)</f>
        <v>2</v>
      </c>
      <c r="AJ11" s="3">
        <f>_xlfn.XLOOKUP(AI11,[3]TABLA!$A:$A,[3]TABLA!$D:$D)</f>
        <v>16</v>
      </c>
      <c r="AK11" s="5">
        <f t="shared" si="3"/>
        <v>77</v>
      </c>
      <c r="AL11" s="3">
        <f>_xlfn.XLOOKUP(B11,'[4]P1-9D'!D:D,'[4]P1-9D'!A:A)</f>
        <v>4</v>
      </c>
      <c r="AM11" s="3">
        <f>_xlfn.XLOOKUP(AL11,[4]TABLA!$A:$A,[4]TABLA!$D:$D)</f>
        <v>11</v>
      </c>
      <c r="AN11" s="3">
        <f>_xlfn.XLOOKUP(B11,'[4]P2-9D'!D:D,'[4]P2-9D'!A:A)</f>
        <v>2</v>
      </c>
      <c r="AO11" s="3">
        <f>_xlfn.XLOOKUP(AN11,[4]TABLA!$A:$A,[4]TABLA!$D:$D)</f>
        <v>16</v>
      </c>
      <c r="AP11" s="3">
        <f>_xlfn.XLOOKUP(B11,'[4]P3-9D'!D:D,'[4]P3-9D'!A:A)</f>
        <v>7</v>
      </c>
      <c r="AQ11" s="3">
        <f>_xlfn.XLOOKUP(AP11,[4]TABLA!$A:$A,[4]TABLA!$D:$D)</f>
        <v>6</v>
      </c>
      <c r="AR11" s="3">
        <f>_xlfn.XLOOKUP(B11,'[4]P4-9D'!D:D,'[4]P4-9D'!A:A)</f>
        <v>7</v>
      </c>
      <c r="AS11" s="3">
        <f>_xlfn.XLOOKUP(AR11,[4]TABLA!$A:$A,[4]TABLA!$D:$D)</f>
        <v>6</v>
      </c>
      <c r="AT11" s="3">
        <f>_xlfn.XLOOKUP(B11,'[4]P5-9D'!D:D,'[4]P5-9D'!A:A)</f>
        <v>8</v>
      </c>
      <c r="AU11" s="3">
        <f>_xlfn.XLOOKUP(AT11,[4]TABLA!$A:$A,[4]TABLA!$D:$D)</f>
        <v>5</v>
      </c>
      <c r="AV11" s="5">
        <f t="shared" si="4"/>
        <v>44</v>
      </c>
      <c r="AW11" s="6"/>
      <c r="AX11" s="6"/>
      <c r="AY11" s="3">
        <f>_xlfn.XLOOKUP(B11,'[5]P2-9D'!D:D,'[5]P2-9D'!A:A)</f>
        <v>1</v>
      </c>
      <c r="AZ11" s="3">
        <f>_xlfn.XLOOKUP(AY11,[5]TABLA!$A:$A,[5]TABLA!$D:$D)</f>
        <v>20</v>
      </c>
      <c r="BA11" s="3">
        <f>_xlfn.XLOOKUP(B11,'[5]P3-9D'!D:D,'[5]P3-9D'!A:A)</f>
        <v>2</v>
      </c>
      <c r="BB11" s="3">
        <f>_xlfn.XLOOKUP(BA11,[5]TABLA!$A:$A,[5]TABLA!$D:$D)</f>
        <v>16</v>
      </c>
      <c r="BC11" s="3">
        <f>_xlfn.XLOOKUP(B11,'[5]P4-9D'!D:D,'[5]P4-9D'!A:A)</f>
        <v>3</v>
      </c>
      <c r="BD11" s="3">
        <f>_xlfn.XLOOKUP(BC11,[5]TABLA!$A:$A,[5]TABLA!$D:$D)</f>
        <v>13</v>
      </c>
      <c r="BE11" s="6"/>
      <c r="BF11" s="6"/>
      <c r="BG11" s="5">
        <f t="shared" si="5"/>
        <v>49</v>
      </c>
      <c r="BH11" s="3">
        <f>_xlfn.XLOOKUP(B11,'[6]P1-9D'!D:D,'[6]P1-9D'!A:A)</f>
        <v>3</v>
      </c>
      <c r="BI11" s="3">
        <f>_xlfn.XLOOKUP(BH11,[6]TABLA!$A:$A,[6]TABLA!$D:$D)</f>
        <v>13</v>
      </c>
      <c r="BJ11" s="3">
        <f>_xlfn.XLOOKUP(B11,'[6]P2-9D'!D:D,'[6]P2-9D'!A:A)</f>
        <v>2</v>
      </c>
      <c r="BK11" s="3">
        <f>_xlfn.XLOOKUP(BJ11,[6]TABLA!$A:$A,[6]TABLA!$D:$D)</f>
        <v>16</v>
      </c>
      <c r="BL11" s="3">
        <f>_xlfn.XLOOKUP(B11,'[6]P3-9D'!D:D,'[6]P3-9D'!A:A)</f>
        <v>1</v>
      </c>
      <c r="BM11" s="3">
        <f>_xlfn.XLOOKUP(BL11,[6]TABLA!$A:$A,[6]TABLA!$D:$D)</f>
        <v>20</v>
      </c>
      <c r="BN11" s="3">
        <f>_xlfn.XLOOKUP(B11,'[6]P4-9D'!D:D,'[6]P4-9D'!A:A)</f>
        <v>5</v>
      </c>
      <c r="BO11" s="3">
        <f>_xlfn.XLOOKUP(BN11,[6]TABLA!$A:$A,[6]TABLA!$D:$D)</f>
        <v>9</v>
      </c>
      <c r="BP11" s="3">
        <f>_xlfn.XLOOKUP(B11,'[6]P5-9D'!D:D,'[6]P5-9D'!A:A)</f>
        <v>2</v>
      </c>
      <c r="BQ11" s="3">
        <f>_xlfn.XLOOKUP(BP11,[6]TABLA!$A:$A,[6]TABLA!$D:$D)</f>
        <v>16</v>
      </c>
      <c r="BR11" s="7">
        <f t="shared" si="6"/>
        <v>74</v>
      </c>
    </row>
    <row r="12" spans="1:70" x14ac:dyDescent="0.3">
      <c r="A12" s="3">
        <f t="shared" si="7"/>
        <v>3</v>
      </c>
      <c r="B12" s="4" t="s">
        <v>65</v>
      </c>
      <c r="C12" s="4" t="s">
        <v>66</v>
      </c>
      <c r="D12" s="3">
        <f t="shared" si="0"/>
        <v>340</v>
      </c>
      <c r="E12" s="3">
        <f>_xlfn.XLOOKUP(B12,'[1]P1-9D'!D:D,'[1]P1-9D'!A:A)</f>
        <v>4</v>
      </c>
      <c r="F12" s="3">
        <f>_xlfn.XLOOKUP(E12,[1]Tabla!$A:$A,[1]Tabla!$D:$D)</f>
        <v>11</v>
      </c>
      <c r="G12" s="3">
        <f>_xlfn.XLOOKUP(B12,'[1]P2-9D'!D:D,'[1]P2-9D'!A:A)</f>
        <v>2</v>
      </c>
      <c r="H12" s="3">
        <f>_xlfn.XLOOKUP(G12,[1]Tabla!$A:$A,[1]Tabla!$D:$D)</f>
        <v>16</v>
      </c>
      <c r="I12" s="3">
        <f>_xlfn.XLOOKUP(B12,'[1]P3-9D'!D:D,'[1]P3-9D'!A:A)</f>
        <v>1</v>
      </c>
      <c r="J12" s="3">
        <f>_xlfn.XLOOKUP(I12,[1]Tabla!$A:$A,[1]Tabla!$D:$D)</f>
        <v>20</v>
      </c>
      <c r="K12" s="3">
        <f>_xlfn.XLOOKUP(B12,'[1]P4-9D'!D:D,'[1]P4-9D'!A:A)</f>
        <v>5</v>
      </c>
      <c r="L12" s="3">
        <f>_xlfn.XLOOKUP(K12,[1]Tabla!$A:$A,[1]Tabla!$D:$D)</f>
        <v>9</v>
      </c>
      <c r="M12" s="3">
        <f>_xlfn.XLOOKUP(B12,'[1]P5-9D'!D:D,'[1]P5-9D'!A:A)</f>
        <v>2</v>
      </c>
      <c r="N12" s="3">
        <f>_xlfn.XLOOKUP(M12,[1]Tabla!$A:$A,[1]Tabla!$D:$D)</f>
        <v>16</v>
      </c>
      <c r="O12" s="5">
        <f t="shared" si="1"/>
        <v>72</v>
      </c>
      <c r="P12" s="3">
        <f>_xlfn.XLOOKUP(B12,'[2]P1-9D'!D:D,'[2]P1-9D'!A:A)</f>
        <v>6</v>
      </c>
      <c r="Q12" s="3">
        <f>_xlfn.XLOOKUP(P12,[2]TABLA!$A:$A,[2]TABLA!$D:$D)</f>
        <v>7</v>
      </c>
      <c r="R12" s="3">
        <f>_xlfn.XLOOKUP(B12,'[2]P2-9D'!D:D,'[2]P2-9D'!A:A)</f>
        <v>10</v>
      </c>
      <c r="S12" s="3">
        <f>_xlfn.XLOOKUP(R12,[2]TABLA!$A:$A,[2]TABLA!$D:$D)</f>
        <v>3</v>
      </c>
      <c r="T12" s="3">
        <f>_xlfn.XLOOKUP(B12,'[2]P3-9D'!D:D,'[2]P3-9D'!A:A)</f>
        <v>3</v>
      </c>
      <c r="U12" s="3">
        <f>_xlfn.XLOOKUP(T12,[2]TABLA!$A:$A,[2]TABLA!$D:$D)</f>
        <v>13</v>
      </c>
      <c r="V12" s="3">
        <f>_xlfn.XLOOKUP(B12,'[2]P4-9D'!D:D,'[2]P4-9D'!A:A)</f>
        <v>2</v>
      </c>
      <c r="W12" s="3">
        <f>_xlfn.XLOOKUP(V12,[2]TABLA!$A:$A,[2]TABLA!$D:$D)</f>
        <v>16</v>
      </c>
      <c r="X12" s="3">
        <f>_xlfn.XLOOKUP(B12,'[2]P5-9D'!D:D,'[2]P5-9D'!A:A)</f>
        <v>2</v>
      </c>
      <c r="Y12" s="3">
        <f>_xlfn.XLOOKUP(X12,[2]TABLA!$A:$A,[2]TABLA!$D:$D)</f>
        <v>16</v>
      </c>
      <c r="Z12" s="5">
        <f t="shared" si="2"/>
        <v>55</v>
      </c>
      <c r="AA12" s="3">
        <f>_xlfn.XLOOKUP(B12,'[3]P1-9D'!D:D,'[3]P1-9D'!A:A)</f>
        <v>2</v>
      </c>
      <c r="AB12" s="3">
        <f>_xlfn.XLOOKUP(AA12,[3]TABLA!$A:$A,[3]TABLA!$D:$D)</f>
        <v>16</v>
      </c>
      <c r="AC12" s="3">
        <f>_xlfn.XLOOKUP(B12,'[3]P2-9D'!D:D,'[3]P2-9D'!A:A)</f>
        <v>13</v>
      </c>
      <c r="AD12" s="3">
        <f>_xlfn.XLOOKUP(AC12,[3]TABLA!$A:$A,[3]TABLA!$D:$D)</f>
        <v>0</v>
      </c>
      <c r="AE12" s="3">
        <f>_xlfn.XLOOKUP(B12,'[3]P3-9D'!D:D,'[3]P3-9D'!A:A)</f>
        <v>8</v>
      </c>
      <c r="AF12" s="3">
        <f>_xlfn.XLOOKUP(AE12,[3]TABLA!$A:$A,[3]TABLA!$D:$D)</f>
        <v>5</v>
      </c>
      <c r="AG12" s="3">
        <f>_xlfn.XLOOKUP(B12,'[3]P4-9D'!D:D,'[3]P4-9D'!A:A)</f>
        <v>3</v>
      </c>
      <c r="AH12" s="3">
        <f>_xlfn.XLOOKUP(AG12,[3]TABLA!$A:$A,[3]TABLA!$D:$D)</f>
        <v>13</v>
      </c>
      <c r="AI12" s="3">
        <f>_xlfn.XLOOKUP(B12,'[3]P5-9D'!D:D,'[3]P5-9D'!A:A)</f>
        <v>3</v>
      </c>
      <c r="AJ12" s="3">
        <f>_xlfn.XLOOKUP(AI12,[3]TABLA!$A:$A,[3]TABLA!$D:$D)</f>
        <v>13</v>
      </c>
      <c r="AK12" s="5">
        <f t="shared" si="3"/>
        <v>47</v>
      </c>
      <c r="AL12" s="3">
        <f>_xlfn.XLOOKUP(B12,'[4]P1-9D'!D:D,'[4]P1-9D'!A:A)</f>
        <v>2</v>
      </c>
      <c r="AM12" s="3">
        <f>_xlfn.XLOOKUP(AL12,[4]TABLA!$A:$A,[4]TABLA!$D:$D)</f>
        <v>16</v>
      </c>
      <c r="AN12" s="3">
        <f>_xlfn.XLOOKUP(B12,'[4]P2-9D'!D:D,'[4]P2-9D'!A:A)</f>
        <v>15</v>
      </c>
      <c r="AO12" s="3">
        <f>_xlfn.XLOOKUP(AN12,[4]TABLA!$A:$A,[4]TABLA!$D:$D)</f>
        <v>0</v>
      </c>
      <c r="AP12" s="3">
        <f>_xlfn.XLOOKUP(B12,'[4]P3-9D'!D:D,'[4]P3-9D'!A:A)</f>
        <v>2</v>
      </c>
      <c r="AQ12" s="3">
        <f>_xlfn.XLOOKUP(AP12,[4]TABLA!$A:$A,[4]TABLA!$D:$D)</f>
        <v>16</v>
      </c>
      <c r="AR12" s="3">
        <f>_xlfn.XLOOKUP(B12,'[4]P4-9D'!D:D,'[4]P4-9D'!A:A)</f>
        <v>2</v>
      </c>
      <c r="AS12" s="3">
        <f>_xlfn.XLOOKUP(AR12,[4]TABLA!$A:$A,[4]TABLA!$D:$D)</f>
        <v>16</v>
      </c>
      <c r="AT12" s="3">
        <f>_xlfn.XLOOKUP(B12,'[4]P5-9D'!D:D,'[4]P5-9D'!A:A)</f>
        <v>2</v>
      </c>
      <c r="AU12" s="3">
        <f>_xlfn.XLOOKUP(AT12,[4]TABLA!$A:$A,[4]TABLA!$D:$D)</f>
        <v>16</v>
      </c>
      <c r="AV12" s="5">
        <f t="shared" si="4"/>
        <v>64</v>
      </c>
      <c r="AW12" s="6"/>
      <c r="AX12" s="6"/>
      <c r="AY12" s="3">
        <f>_xlfn.XLOOKUP(B12,'[5]P2-9D'!D:D,'[5]P2-9D'!A:A)</f>
        <v>10</v>
      </c>
      <c r="AZ12" s="3">
        <f>_xlfn.XLOOKUP(AY12,[5]TABLA!$A:$A,[5]TABLA!$D:$D)</f>
        <v>3</v>
      </c>
      <c r="BA12" s="3">
        <f>_xlfn.XLOOKUP(B12,'[5]P3-9D'!D:D,'[5]P3-9D'!A:A)</f>
        <v>3</v>
      </c>
      <c r="BB12" s="3">
        <f>_xlfn.XLOOKUP(BA12,[5]TABLA!$A:$A,[5]TABLA!$D:$D)</f>
        <v>13</v>
      </c>
      <c r="BC12" s="3">
        <f>_xlfn.XLOOKUP(B12,'[5]P4-9D'!D:D,'[5]P4-9D'!A:A)</f>
        <v>2</v>
      </c>
      <c r="BD12" s="3">
        <f>_xlfn.XLOOKUP(BC12,[5]TABLA!$A:$A,[5]TABLA!$D:$D)</f>
        <v>16</v>
      </c>
      <c r="BE12" s="6"/>
      <c r="BF12" s="6"/>
      <c r="BG12" s="5">
        <f t="shared" si="5"/>
        <v>32</v>
      </c>
      <c r="BH12" s="3">
        <f>_xlfn.XLOOKUP(B12,'[6]P1-9D'!D:D,'[6]P1-9D'!A:A)</f>
        <v>2</v>
      </c>
      <c r="BI12" s="3">
        <f>_xlfn.XLOOKUP(BH12,[6]TABLA!$A:$A,[6]TABLA!$D:$D)</f>
        <v>16</v>
      </c>
      <c r="BJ12" s="3">
        <f>_xlfn.XLOOKUP(B12,'[6]P2-9D'!D:D,'[6]P2-9D'!A:A)</f>
        <v>4</v>
      </c>
      <c r="BK12" s="3">
        <f>_xlfn.XLOOKUP(BJ12,[6]TABLA!$A:$A,[6]TABLA!$D:$D)</f>
        <v>11</v>
      </c>
      <c r="BL12" s="3">
        <f>_xlfn.XLOOKUP(B12,'[6]P3-9D'!D:D,'[6]P3-9D'!A:A)</f>
        <v>2</v>
      </c>
      <c r="BM12" s="3">
        <f>_xlfn.XLOOKUP(BL12,[6]TABLA!$A:$A,[6]TABLA!$D:$D)</f>
        <v>16</v>
      </c>
      <c r="BN12" s="3">
        <f>_xlfn.XLOOKUP(B12,'[6]P4-9D'!D:D,'[6]P4-9D'!A:A)</f>
        <v>2</v>
      </c>
      <c r="BO12" s="3">
        <f>_xlfn.XLOOKUP(BN12,[6]TABLA!$A:$A,[6]TABLA!$D:$D)</f>
        <v>16</v>
      </c>
      <c r="BP12" s="3">
        <f>_xlfn.XLOOKUP(B12,'[6]P5-9D'!D:D,'[6]P5-9D'!A:A)</f>
        <v>4</v>
      </c>
      <c r="BQ12" s="3">
        <f>_xlfn.XLOOKUP(BP12,[6]TABLA!$A:$A,[6]TABLA!$D:$D)</f>
        <v>11</v>
      </c>
      <c r="BR12" s="7">
        <f t="shared" si="6"/>
        <v>70</v>
      </c>
    </row>
    <row r="13" spans="1:70" x14ac:dyDescent="0.3">
      <c r="A13" s="3">
        <f t="shared" si="7"/>
        <v>4</v>
      </c>
      <c r="B13" s="4" t="s">
        <v>68</v>
      </c>
      <c r="C13" s="4" t="s">
        <v>13</v>
      </c>
      <c r="D13" s="3">
        <f t="shared" si="0"/>
        <v>237</v>
      </c>
      <c r="E13" s="3">
        <f>_xlfn.XLOOKUP(B13,'[1]P1-9D'!D:D,'[1]P1-9D'!A:A)</f>
        <v>10</v>
      </c>
      <c r="F13" s="3">
        <f>_xlfn.XLOOKUP(E13,[1]Tabla!$A:$A,[1]Tabla!$D:$D)</f>
        <v>3</v>
      </c>
      <c r="G13" s="3">
        <f>_xlfn.XLOOKUP(B13,'[1]P2-9D'!D:D,'[1]P2-9D'!A:A)</f>
        <v>12</v>
      </c>
      <c r="H13" s="3">
        <f>_xlfn.XLOOKUP(G13,[1]Tabla!$A:$A,[1]Tabla!$D:$D)</f>
        <v>1</v>
      </c>
      <c r="I13" s="3">
        <f>_xlfn.XLOOKUP(B13,'[1]P3-9D'!D:D,'[1]P3-9D'!A:A)</f>
        <v>7</v>
      </c>
      <c r="J13" s="3">
        <f>_xlfn.XLOOKUP(I13,[1]Tabla!$A:$A,[1]Tabla!$D:$D)</f>
        <v>6</v>
      </c>
      <c r="K13" s="3">
        <f>_xlfn.XLOOKUP(B13,'[1]P4-9D'!D:D,'[1]P4-9D'!A:A)</f>
        <v>13</v>
      </c>
      <c r="L13" s="3">
        <f>_xlfn.XLOOKUP(K13,[1]Tabla!$A:$A,[1]Tabla!$D:$D)</f>
        <v>0</v>
      </c>
      <c r="M13" s="3">
        <f>_xlfn.XLOOKUP(B13,'[1]P5-9D'!D:D,'[1]P5-9D'!A:A)</f>
        <v>5</v>
      </c>
      <c r="N13" s="3">
        <f>_xlfn.XLOOKUP(M13,[1]Tabla!$A:$A,[1]Tabla!$D:$D)</f>
        <v>9</v>
      </c>
      <c r="O13" s="5">
        <f t="shared" si="1"/>
        <v>19</v>
      </c>
      <c r="P13" s="3">
        <f>_xlfn.XLOOKUP(B13,'[2]P1-9D'!D:D,'[2]P1-9D'!A:A)</f>
        <v>9</v>
      </c>
      <c r="Q13" s="3">
        <f>_xlfn.XLOOKUP(P13,[2]TABLA!$A:$A,[2]TABLA!$D:$D)</f>
        <v>4</v>
      </c>
      <c r="R13" s="3">
        <f>_xlfn.XLOOKUP(B13,'[2]P2-9D'!D:D,'[2]P2-9D'!A:A)</f>
        <v>5</v>
      </c>
      <c r="S13" s="3">
        <f>_xlfn.XLOOKUP(R13,[2]TABLA!$A:$A,[2]TABLA!$D:$D)</f>
        <v>9</v>
      </c>
      <c r="T13" s="3">
        <f>_xlfn.XLOOKUP(B13,'[2]P3-9D'!D:D,'[2]P3-9D'!A:A)</f>
        <v>2</v>
      </c>
      <c r="U13" s="3">
        <f>_xlfn.XLOOKUP(T13,[2]TABLA!$A:$A,[2]TABLA!$D:$D)</f>
        <v>16</v>
      </c>
      <c r="V13" s="3">
        <f>_xlfn.XLOOKUP(B13,'[2]P4-9D'!D:D,'[2]P4-9D'!A:A)</f>
        <v>6</v>
      </c>
      <c r="W13" s="3">
        <f>_xlfn.XLOOKUP(V13,[2]TABLA!$A:$A,[2]TABLA!$D:$D)</f>
        <v>7</v>
      </c>
      <c r="X13" s="3">
        <f>_xlfn.XLOOKUP(B13,'[2]P5-9D'!D:D,'[2]P5-9D'!A:A)</f>
        <v>2</v>
      </c>
      <c r="Y13" s="3">
        <f>_xlfn.XLOOKUP(X13,[2]TABLA!$A:$A,[2]TABLA!$D:$D)</f>
        <v>16</v>
      </c>
      <c r="Z13" s="5">
        <f t="shared" si="2"/>
        <v>52</v>
      </c>
      <c r="AA13" s="3">
        <f>_xlfn.XLOOKUP(B13,'[3]P1-9D'!D:D,'[3]P1-9D'!A:A)</f>
        <v>4</v>
      </c>
      <c r="AB13" s="3">
        <f>_xlfn.XLOOKUP(AA13,[3]TABLA!$A:$A,[3]TABLA!$D:$D)</f>
        <v>11</v>
      </c>
      <c r="AC13" s="3">
        <f>_xlfn.XLOOKUP(B13,'[3]P2-9D'!D:D,'[3]P2-9D'!A:A)</f>
        <v>5</v>
      </c>
      <c r="AD13" s="3">
        <f>_xlfn.XLOOKUP(AC13,[3]TABLA!$A:$A,[3]TABLA!$D:$D)</f>
        <v>9</v>
      </c>
      <c r="AE13" s="3">
        <f>_xlfn.XLOOKUP(B13,'[3]P3-9D'!D:D,'[3]P3-9D'!A:A)</f>
        <v>3</v>
      </c>
      <c r="AF13" s="3">
        <f>_xlfn.XLOOKUP(AE13,[3]TABLA!$A:$A,[3]TABLA!$D:$D)</f>
        <v>13</v>
      </c>
      <c r="AG13" s="3">
        <f>_xlfn.XLOOKUP(B13,'[3]P4-9D'!D:D,'[3]P4-9D'!A:A)</f>
        <v>4</v>
      </c>
      <c r="AH13" s="3">
        <f>_xlfn.XLOOKUP(AG13,[3]TABLA!$A:$A,[3]TABLA!$D:$D)</f>
        <v>11</v>
      </c>
      <c r="AI13" s="3">
        <f>_xlfn.XLOOKUP(B13,'[3]P5-9D'!D:D,'[3]P5-9D'!A:A)</f>
        <v>5</v>
      </c>
      <c r="AJ13" s="3">
        <f>_xlfn.XLOOKUP(AI13,[3]TABLA!$A:$A,[3]TABLA!$D:$D)</f>
        <v>9</v>
      </c>
      <c r="AK13" s="5">
        <f t="shared" si="3"/>
        <v>53</v>
      </c>
      <c r="AL13" s="3">
        <f>_xlfn.XLOOKUP(B13,'[4]P1-9D'!D:D,'[4]P1-9D'!A:A)</f>
        <v>6</v>
      </c>
      <c r="AM13" s="3">
        <f>_xlfn.XLOOKUP(AL13,[4]TABLA!$A:$A,[4]TABLA!$D:$D)</f>
        <v>7</v>
      </c>
      <c r="AN13" s="3">
        <f>_xlfn.XLOOKUP(B13,'[4]P2-9D'!D:D,'[4]P2-9D'!A:A)</f>
        <v>6</v>
      </c>
      <c r="AO13" s="3">
        <f>_xlfn.XLOOKUP(AN13,[4]TABLA!$A:$A,[4]TABLA!$D:$D)</f>
        <v>7</v>
      </c>
      <c r="AP13" s="3">
        <f>_xlfn.XLOOKUP(B13,'[4]P3-9D'!D:D,'[4]P3-9D'!A:A)</f>
        <v>3</v>
      </c>
      <c r="AQ13" s="3">
        <f>_xlfn.XLOOKUP(AP13,[4]TABLA!$A:$A,[4]TABLA!$D:$D)</f>
        <v>13</v>
      </c>
      <c r="AR13" s="3">
        <f>_xlfn.XLOOKUP(B13,'[4]P4-9D'!D:D,'[4]P4-9D'!A:A)</f>
        <v>4</v>
      </c>
      <c r="AS13" s="3">
        <f>_xlfn.XLOOKUP(AR13,[4]TABLA!$A:$A,[4]TABLA!$D:$D)</f>
        <v>11</v>
      </c>
      <c r="AT13" s="3">
        <f>_xlfn.XLOOKUP(B13,'[4]P5-9D'!D:D,'[4]P5-9D'!A:A)</f>
        <v>4</v>
      </c>
      <c r="AU13" s="3">
        <f>_xlfn.XLOOKUP(AT13,[4]TABLA!$A:$A,[4]TABLA!$D:$D)</f>
        <v>11</v>
      </c>
      <c r="AV13" s="5">
        <f t="shared" si="4"/>
        <v>49</v>
      </c>
      <c r="AW13" s="6"/>
      <c r="AX13" s="6"/>
      <c r="AY13" s="3">
        <f>_xlfn.XLOOKUP(B13,'[5]P2-9D'!D:D,'[5]P2-9D'!A:A)</f>
        <v>8</v>
      </c>
      <c r="AZ13" s="3">
        <f>_xlfn.XLOOKUP(AY13,[5]TABLA!$A:$A,[5]TABLA!$D:$D)</f>
        <v>5</v>
      </c>
      <c r="BA13" s="3">
        <f>_xlfn.XLOOKUP(B13,'[5]P3-9D'!D:D,'[5]P3-9D'!A:A)</f>
        <v>5</v>
      </c>
      <c r="BB13" s="3">
        <f>_xlfn.XLOOKUP(BA13,[5]TABLA!$A:$A,[5]TABLA!$D:$D)</f>
        <v>9</v>
      </c>
      <c r="BC13" s="3">
        <f>_xlfn.XLOOKUP(B13,'[5]P4-9D'!D:D,'[5]P4-9D'!A:A)</f>
        <v>7</v>
      </c>
      <c r="BD13" s="3">
        <f>_xlfn.XLOOKUP(BC13,[5]TABLA!$A:$A,[5]TABLA!$D:$D)</f>
        <v>6</v>
      </c>
      <c r="BE13" s="6"/>
      <c r="BF13" s="6"/>
      <c r="BG13" s="5">
        <f t="shared" si="5"/>
        <v>20</v>
      </c>
      <c r="BH13" s="3">
        <f>_xlfn.XLOOKUP(B13,'[6]P1-9D'!D:D,'[6]P1-9D'!A:A)</f>
        <v>7</v>
      </c>
      <c r="BI13" s="3">
        <f>_xlfn.XLOOKUP(BH13,[6]TABLA!$A:$A,[6]TABLA!$D:$D)</f>
        <v>6</v>
      </c>
      <c r="BJ13" s="3">
        <f>_xlfn.XLOOKUP(B13,'[6]P2-9D'!D:D,'[6]P2-9D'!A:A)</f>
        <v>8</v>
      </c>
      <c r="BK13" s="3">
        <f>_xlfn.XLOOKUP(BJ13,[6]TABLA!$A:$A,[6]TABLA!$D:$D)</f>
        <v>5</v>
      </c>
      <c r="BL13" s="3">
        <f>_xlfn.XLOOKUP(B13,'[6]P3-9D'!D:D,'[6]P3-9D'!A:A)</f>
        <v>3</v>
      </c>
      <c r="BM13" s="3">
        <f>_xlfn.XLOOKUP(BL13,[6]TABLA!$A:$A,[6]TABLA!$D:$D)</f>
        <v>13</v>
      </c>
      <c r="BN13" s="3">
        <f>_xlfn.XLOOKUP(B13,'[6]P4-9D'!D:D,'[6]P4-9D'!A:A)</f>
        <v>6</v>
      </c>
      <c r="BO13" s="3">
        <f>_xlfn.XLOOKUP(BN13,[6]TABLA!$A:$A,[6]TABLA!$D:$D)</f>
        <v>7</v>
      </c>
      <c r="BP13" s="3">
        <f>_xlfn.XLOOKUP(B13,'[6]P5-9D'!D:D,'[6]P5-9D'!A:A)</f>
        <v>3</v>
      </c>
      <c r="BQ13" s="3">
        <f>_xlfn.XLOOKUP(BP13,[6]TABLA!$A:$A,[6]TABLA!$D:$D)</f>
        <v>13</v>
      </c>
      <c r="BR13" s="7">
        <f t="shared" si="6"/>
        <v>44</v>
      </c>
    </row>
    <row r="14" spans="1:70" x14ac:dyDescent="0.3">
      <c r="A14" s="3">
        <f t="shared" si="7"/>
        <v>5</v>
      </c>
      <c r="B14" s="4" t="s">
        <v>67</v>
      </c>
      <c r="C14" s="4" t="s">
        <v>40</v>
      </c>
      <c r="D14" s="3">
        <f t="shared" si="0"/>
        <v>228</v>
      </c>
      <c r="E14" s="3">
        <f>_xlfn.XLOOKUP(B14,'[1]P1-9D'!D:D,'[1]P1-9D'!A:A)</f>
        <v>2</v>
      </c>
      <c r="F14" s="3">
        <f>_xlfn.XLOOKUP(E14,[1]Tabla!$A:$A,[1]Tabla!$D:$D)</f>
        <v>16</v>
      </c>
      <c r="G14" s="3">
        <f>_xlfn.XLOOKUP(B14,'[1]P2-9D'!D:D,'[1]P2-9D'!A:A)</f>
        <v>4</v>
      </c>
      <c r="H14" s="3">
        <f>_xlfn.XLOOKUP(G14,[1]Tabla!$A:$A,[1]Tabla!$D:$D)</f>
        <v>11</v>
      </c>
      <c r="I14" s="3">
        <f>_xlfn.XLOOKUP(B14,'[1]P3-9D'!D:D,'[1]P3-9D'!A:A)</f>
        <v>3</v>
      </c>
      <c r="J14" s="3">
        <f>_xlfn.XLOOKUP(I14,[1]Tabla!$A:$A,[1]Tabla!$D:$D)</f>
        <v>13</v>
      </c>
      <c r="K14" s="3">
        <f>_xlfn.XLOOKUP(B14,'[1]P4-9D'!D:D,'[1]P4-9D'!A:A)</f>
        <v>4</v>
      </c>
      <c r="L14" s="3">
        <f>_xlfn.XLOOKUP(K14,[1]Tabla!$A:$A,[1]Tabla!$D:$D)</f>
        <v>11</v>
      </c>
      <c r="M14" s="3">
        <f>_xlfn.XLOOKUP(B14,'[1]P5-9D'!D:D,'[1]P5-9D'!A:A)</f>
        <v>4</v>
      </c>
      <c r="N14" s="3">
        <f>_xlfn.XLOOKUP(M14,[1]Tabla!$A:$A,[1]Tabla!$D:$D)</f>
        <v>11</v>
      </c>
      <c r="O14" s="5">
        <f t="shared" si="1"/>
        <v>62</v>
      </c>
      <c r="P14" s="3">
        <f>_xlfn.XLOOKUP(B14,'[2]P1-9D'!D:D,'[2]P1-9D'!A:A)</f>
        <v>5</v>
      </c>
      <c r="Q14" s="3">
        <f>_xlfn.XLOOKUP(P14,[2]TABLA!$A:$A,[2]TABLA!$D:$D)</f>
        <v>9</v>
      </c>
      <c r="R14" s="3">
        <f>_xlfn.XLOOKUP(B14,'[2]P2-9D'!D:D,'[2]P2-9D'!A:A)</f>
        <v>6</v>
      </c>
      <c r="S14" s="3">
        <f>_xlfn.XLOOKUP(R14,[2]TABLA!$A:$A,[2]TABLA!$D:$D)</f>
        <v>7</v>
      </c>
      <c r="T14" s="3">
        <f>_xlfn.XLOOKUP(B14,'[2]P3-9D'!D:D,'[2]P3-9D'!A:A)</f>
        <v>4</v>
      </c>
      <c r="U14" s="3">
        <f>_xlfn.XLOOKUP(T14,[2]TABLA!$A:$A,[2]TABLA!$D:$D)</f>
        <v>11</v>
      </c>
      <c r="V14" s="3">
        <f>_xlfn.XLOOKUP(B14,'[2]P4-9D'!D:D,'[2]P4-9D'!A:A)</f>
        <v>5</v>
      </c>
      <c r="W14" s="3">
        <f>_xlfn.XLOOKUP(V14,[2]TABLA!$A:$A,[2]TABLA!$D:$D)</f>
        <v>9</v>
      </c>
      <c r="X14" s="3">
        <f>_xlfn.XLOOKUP(B14,'[2]P5-9D'!D:D,'[2]P5-9D'!A:A)</f>
        <v>4</v>
      </c>
      <c r="Y14" s="3">
        <f>_xlfn.XLOOKUP(X14,[2]TABLA!$A:$A,[2]TABLA!$D:$D)</f>
        <v>11</v>
      </c>
      <c r="Z14" s="5">
        <f t="shared" si="2"/>
        <v>47</v>
      </c>
      <c r="AA14" s="3">
        <f>_xlfn.XLOOKUP(B14,'[3]P1-9D'!D:D,'[3]P1-9D'!A:A)</f>
        <v>7</v>
      </c>
      <c r="AB14" s="3">
        <f>_xlfn.XLOOKUP(AA14,[3]TABLA!$A:$A,[3]TABLA!$D:$D)</f>
        <v>6</v>
      </c>
      <c r="AC14" s="3">
        <f>_xlfn.XLOOKUP(B14,'[3]P2-9D'!D:D,'[3]P2-9D'!A:A)</f>
        <v>6</v>
      </c>
      <c r="AD14" s="3">
        <f>_xlfn.XLOOKUP(AC14,[3]TABLA!$A:$A,[3]TABLA!$D:$D)</f>
        <v>7</v>
      </c>
      <c r="AE14" s="3">
        <f>_xlfn.XLOOKUP(B14,'[3]P3-9D'!D:D,'[3]P3-9D'!A:A)</f>
        <v>11</v>
      </c>
      <c r="AF14" s="3">
        <f>_xlfn.XLOOKUP(AE14,[3]TABLA!$A:$A,[3]TABLA!$D:$D)</f>
        <v>2</v>
      </c>
      <c r="AG14" s="3">
        <f>_xlfn.XLOOKUP(B14,'[3]P4-9D'!D:D,'[3]P4-9D'!A:A)</f>
        <v>7</v>
      </c>
      <c r="AH14" s="3">
        <f>_xlfn.XLOOKUP(AG14,[3]TABLA!$A:$A,[3]TABLA!$D:$D)</f>
        <v>6</v>
      </c>
      <c r="AI14" s="3">
        <f>_xlfn.XLOOKUP(B14,'[3]P5-9D'!D:D,'[3]P5-9D'!A:A)</f>
        <v>8</v>
      </c>
      <c r="AJ14" s="3">
        <f>_xlfn.XLOOKUP(AI14,[3]TABLA!$A:$A,[3]TABLA!$D:$D)</f>
        <v>5</v>
      </c>
      <c r="AK14" s="5">
        <f t="shared" si="3"/>
        <v>26</v>
      </c>
      <c r="AL14" s="3">
        <f>_xlfn.XLOOKUP(B14,'[4]P1-9D'!D:D,'[4]P1-9D'!A:A)</f>
        <v>3</v>
      </c>
      <c r="AM14" s="3">
        <f>_xlfn.XLOOKUP(AL14,[4]TABLA!$A:$A,[4]TABLA!$D:$D)</f>
        <v>13</v>
      </c>
      <c r="AN14" s="3">
        <f>_xlfn.XLOOKUP(B14,'[4]P2-9D'!D:D,'[4]P2-9D'!A:A)</f>
        <v>4</v>
      </c>
      <c r="AO14" s="3">
        <f>_xlfn.XLOOKUP(AN14,[4]TABLA!$A:$A,[4]TABLA!$D:$D)</f>
        <v>11</v>
      </c>
      <c r="AP14" s="3">
        <f>_xlfn.XLOOKUP(B14,'[4]P3-9D'!D:D,'[4]P3-9D'!A:A)</f>
        <v>9</v>
      </c>
      <c r="AQ14" s="3">
        <f>_xlfn.XLOOKUP(AP14,[4]TABLA!$A:$A,[4]TABLA!$D:$D)</f>
        <v>4</v>
      </c>
      <c r="AR14" s="3">
        <f>_xlfn.XLOOKUP(B14,'[4]P4-9D'!D:D,'[4]P4-9D'!A:A)</f>
        <v>6</v>
      </c>
      <c r="AS14" s="3">
        <f>_xlfn.XLOOKUP(AR14,[4]TABLA!$A:$A,[4]TABLA!$D:$D)</f>
        <v>7</v>
      </c>
      <c r="AT14" s="3">
        <f>_xlfn.XLOOKUP(B14,'[4]P5-9D'!D:D,'[4]P5-9D'!A:A)</f>
        <v>6</v>
      </c>
      <c r="AU14" s="3">
        <f>_xlfn.XLOOKUP(AT14,[4]TABLA!$A:$A,[4]TABLA!$D:$D)</f>
        <v>7</v>
      </c>
      <c r="AV14" s="5">
        <f t="shared" si="4"/>
        <v>42</v>
      </c>
      <c r="AW14" s="6"/>
      <c r="AX14" s="6"/>
      <c r="AY14" s="3">
        <f>_xlfn.XLOOKUP(B14,'[5]P2-9D'!D:D,'[5]P2-9D'!A:A)</f>
        <v>7</v>
      </c>
      <c r="AZ14" s="3">
        <f>_xlfn.XLOOKUP(AY14,[5]TABLA!$A:$A,[5]TABLA!$D:$D)</f>
        <v>6</v>
      </c>
      <c r="BA14" s="3">
        <f>_xlfn.XLOOKUP(B14,'[5]P3-9D'!D:D,'[5]P3-9D'!A:A)</f>
        <v>9</v>
      </c>
      <c r="BB14" s="3">
        <f>_xlfn.XLOOKUP(BA14,[5]TABLA!$A:$A,[5]TABLA!$D:$D)</f>
        <v>4</v>
      </c>
      <c r="BC14" s="3">
        <f>_xlfn.XLOOKUP(B14,'[5]P4-9D'!D:D,'[5]P4-9D'!A:A)</f>
        <v>5</v>
      </c>
      <c r="BD14" s="3">
        <f>_xlfn.XLOOKUP(BC14,[5]TABLA!$A:$A,[5]TABLA!$D:$D)</f>
        <v>9</v>
      </c>
      <c r="BE14" s="6"/>
      <c r="BF14" s="6"/>
      <c r="BG14" s="5">
        <f t="shared" si="5"/>
        <v>19</v>
      </c>
      <c r="BH14" s="3">
        <f>_xlfn.XLOOKUP(B14,'[6]P1-9D'!D:D,'[6]P1-9D'!A:A)</f>
        <v>5</v>
      </c>
      <c r="BI14" s="3">
        <f>_xlfn.XLOOKUP(BH14,[6]TABLA!$A:$A,[6]TABLA!$D:$D)</f>
        <v>9</v>
      </c>
      <c r="BJ14" s="3">
        <f>_xlfn.XLOOKUP(B14,'[6]P2-9D'!D:D,'[6]P2-9D'!A:A)</f>
        <v>7</v>
      </c>
      <c r="BK14" s="3">
        <f>_xlfn.XLOOKUP(BJ14,[6]TABLA!$A:$A,[6]TABLA!$D:$D)</f>
        <v>6</v>
      </c>
      <c r="BL14" s="3">
        <f>_xlfn.XLOOKUP(B14,'[6]P3-9D'!D:D,'[6]P3-9D'!A:A)</f>
        <v>6</v>
      </c>
      <c r="BM14" s="3">
        <f>_xlfn.XLOOKUP(BL14,[6]TABLA!$A:$A,[6]TABLA!$D:$D)</f>
        <v>7</v>
      </c>
      <c r="BN14" s="3">
        <f>_xlfn.XLOOKUP(B14,'[6]P4-9D'!D:D,'[6]P4-9D'!A:A)</f>
        <v>7</v>
      </c>
      <c r="BO14" s="3">
        <f>_xlfn.XLOOKUP(BN14,[6]TABLA!$A:$A,[6]TABLA!$D:$D)</f>
        <v>6</v>
      </c>
      <c r="BP14" s="3">
        <f>_xlfn.XLOOKUP(B14,'[6]P5-9D'!D:D,'[6]P5-9D'!A:A)</f>
        <v>9</v>
      </c>
      <c r="BQ14" s="3">
        <f>_xlfn.XLOOKUP(BP14,[6]TABLA!$A:$A,[6]TABLA!$D:$D)</f>
        <v>4</v>
      </c>
      <c r="BR14" s="7">
        <f t="shared" si="6"/>
        <v>32</v>
      </c>
    </row>
    <row r="15" spans="1:70" x14ac:dyDescent="0.3">
      <c r="A15" s="3">
        <f t="shared" si="7"/>
        <v>6</v>
      </c>
      <c r="B15" s="4" t="s">
        <v>70</v>
      </c>
      <c r="C15" s="4" t="s">
        <v>38</v>
      </c>
      <c r="D15" s="3">
        <f t="shared" si="0"/>
        <v>216</v>
      </c>
      <c r="E15" s="3">
        <f>_xlfn.XLOOKUP(B15,'[1]P1-9D'!D:D,'[1]P1-9D'!A:A)</f>
        <v>5</v>
      </c>
      <c r="F15" s="3">
        <f>_xlfn.XLOOKUP(E15,[1]Tabla!$A:$A,[1]Tabla!$D:$D)</f>
        <v>9</v>
      </c>
      <c r="G15" s="3">
        <f>_xlfn.XLOOKUP(B15,'[1]P2-9D'!D:D,'[1]P2-9D'!A:A)</f>
        <v>5</v>
      </c>
      <c r="H15" s="3">
        <f>_xlfn.XLOOKUP(G15,[1]Tabla!$A:$A,[1]Tabla!$D:$D)</f>
        <v>9</v>
      </c>
      <c r="I15" s="3">
        <f>_xlfn.XLOOKUP(B15,'[1]P3-9D'!D:D,'[1]P3-9D'!A:A)</f>
        <v>4</v>
      </c>
      <c r="J15" s="3">
        <f>_xlfn.XLOOKUP(I15,[1]Tabla!$A:$A,[1]Tabla!$D:$D)</f>
        <v>11</v>
      </c>
      <c r="K15" s="3">
        <f>_xlfn.XLOOKUP(B15,'[1]P4-9D'!D:D,'[1]P4-9D'!A:A)</f>
        <v>3</v>
      </c>
      <c r="L15" s="3">
        <f>_xlfn.XLOOKUP(K15,[1]Tabla!$A:$A,[1]Tabla!$D:$D)</f>
        <v>13</v>
      </c>
      <c r="M15" s="3">
        <f>_xlfn.XLOOKUP(B15,'[1]P5-9D'!D:D,'[1]P5-9D'!A:A)</f>
        <v>4</v>
      </c>
      <c r="N15" s="3">
        <f>_xlfn.XLOOKUP(M15,[1]Tabla!$A:$A,[1]Tabla!$D:$D)</f>
        <v>11</v>
      </c>
      <c r="O15" s="5">
        <f t="shared" si="1"/>
        <v>53</v>
      </c>
      <c r="P15" s="3">
        <f>_xlfn.XLOOKUP(B15,'[2]P1-9D'!D:D,'[2]P1-9D'!A:A)</f>
        <v>19</v>
      </c>
      <c r="Q15" s="3">
        <f>_xlfn.XLOOKUP(P15,[2]TABLA!$A:$A,[2]TABLA!$D:$D)</f>
        <v>0</v>
      </c>
      <c r="R15" s="3">
        <f>_xlfn.XLOOKUP(B15,'[2]P2-9D'!D:D,'[2]P2-9D'!A:A)</f>
        <v>8</v>
      </c>
      <c r="S15" s="3">
        <f>_xlfn.XLOOKUP(R15,[2]TABLA!$A:$A,[2]TABLA!$D:$D)</f>
        <v>5</v>
      </c>
      <c r="T15" s="3">
        <f>_xlfn.XLOOKUP(B15,'[2]P3-9D'!D:D,'[2]P3-9D'!A:A)</f>
        <v>3</v>
      </c>
      <c r="U15" s="3">
        <f>_xlfn.XLOOKUP(T15,[2]TABLA!$A:$A,[2]TABLA!$D:$D)</f>
        <v>13</v>
      </c>
      <c r="V15" s="3">
        <f>_xlfn.XLOOKUP(B15,'[2]P4-9D'!D:D,'[2]P4-9D'!A:A)</f>
        <v>11</v>
      </c>
      <c r="W15" s="3">
        <f>_xlfn.XLOOKUP(V15,[2]TABLA!$A:$A,[2]TABLA!$D:$D)</f>
        <v>2</v>
      </c>
      <c r="X15" s="3">
        <f>_xlfn.XLOOKUP(B15,'[2]P5-9D'!D:D,'[2]P5-9D'!A:A)</f>
        <v>3</v>
      </c>
      <c r="Y15" s="3">
        <f>_xlfn.XLOOKUP(X15,[2]TABLA!$A:$A,[2]TABLA!$D:$D)</f>
        <v>13</v>
      </c>
      <c r="Z15" s="5">
        <f t="shared" si="2"/>
        <v>33</v>
      </c>
      <c r="AA15" s="3">
        <f>_xlfn.XLOOKUP(B15,'[3]P1-9D'!D:D,'[3]P1-9D'!A:A)</f>
        <v>6</v>
      </c>
      <c r="AB15" s="3">
        <f>_xlfn.XLOOKUP(AA15,[3]TABLA!$A:$A,[3]TABLA!$D:$D)</f>
        <v>7</v>
      </c>
      <c r="AC15" s="3">
        <f>_xlfn.XLOOKUP(B15,'[3]P2-9D'!D:D,'[3]P2-9D'!A:A)</f>
        <v>7</v>
      </c>
      <c r="AD15" s="3">
        <f>_xlfn.XLOOKUP(AC15,[3]TABLA!$A:$A,[3]TABLA!$D:$D)</f>
        <v>6</v>
      </c>
      <c r="AE15" s="3">
        <f>_xlfn.XLOOKUP(B15,'[3]P3-9D'!D:D,'[3]P3-9D'!A:A)</f>
        <v>7</v>
      </c>
      <c r="AF15" s="3">
        <f>_xlfn.XLOOKUP(AE15,[3]TABLA!$A:$A,[3]TABLA!$D:$D)</f>
        <v>6</v>
      </c>
      <c r="AG15" s="3">
        <f>_xlfn.XLOOKUP(B15,'[3]P4-9D'!D:D,'[3]P4-9D'!A:A)</f>
        <v>8</v>
      </c>
      <c r="AH15" s="3">
        <f>_xlfn.XLOOKUP(AG15,[3]TABLA!$A:$A,[3]TABLA!$D:$D)</f>
        <v>5</v>
      </c>
      <c r="AI15" s="3">
        <f>_xlfn.XLOOKUP(B15,'[3]P5-9D'!D:D,'[3]P5-9D'!A:A)</f>
        <v>6</v>
      </c>
      <c r="AJ15" s="3">
        <f>_xlfn.XLOOKUP(AI15,[3]TABLA!$A:$A,[3]TABLA!$D:$D)</f>
        <v>7</v>
      </c>
      <c r="AK15" s="5">
        <f t="shared" si="3"/>
        <v>31</v>
      </c>
      <c r="AL15" s="3">
        <f>_xlfn.XLOOKUP(B15,'[4]P1-9D'!D:D,'[4]P1-9D'!A:A)</f>
        <v>5</v>
      </c>
      <c r="AM15" s="3">
        <f>_xlfn.XLOOKUP(AL15,[4]TABLA!$A:$A,[4]TABLA!$D:$D)</f>
        <v>9</v>
      </c>
      <c r="AN15" s="3">
        <f>_xlfn.XLOOKUP(B15,'[4]P2-9D'!D:D,'[4]P2-9D'!A:A)</f>
        <v>7</v>
      </c>
      <c r="AO15" s="3">
        <f>_xlfn.XLOOKUP(AN15,[4]TABLA!$A:$A,[4]TABLA!$D:$D)</f>
        <v>6</v>
      </c>
      <c r="AP15" s="3">
        <f>_xlfn.XLOOKUP(B15,'[4]P3-9D'!D:D,'[4]P3-9D'!A:A)</f>
        <v>6</v>
      </c>
      <c r="AQ15" s="3">
        <f>_xlfn.XLOOKUP(AP15,[4]TABLA!$A:$A,[4]TABLA!$D:$D)</f>
        <v>7</v>
      </c>
      <c r="AR15" s="3">
        <f>_xlfn.XLOOKUP(B15,'[4]P4-9D'!D:D,'[4]P4-9D'!A:A)</f>
        <v>3</v>
      </c>
      <c r="AS15" s="3">
        <f>_xlfn.XLOOKUP(AR15,[4]TABLA!$A:$A,[4]TABLA!$D:$D)</f>
        <v>13</v>
      </c>
      <c r="AT15" s="3">
        <f>_xlfn.XLOOKUP(B15,'[4]P5-9D'!D:D,'[4]P5-9D'!A:A)</f>
        <v>7</v>
      </c>
      <c r="AU15" s="3">
        <f>_xlfn.XLOOKUP(AT15,[4]TABLA!$A:$A,[4]TABLA!$D:$D)</f>
        <v>6</v>
      </c>
      <c r="AV15" s="5">
        <f t="shared" si="4"/>
        <v>41</v>
      </c>
      <c r="AW15" s="6"/>
      <c r="AX15" s="6"/>
      <c r="AY15" s="3">
        <f>_xlfn.XLOOKUP(B15,'[5]P2-9D'!D:D,'[5]P2-9D'!A:A)</f>
        <v>13</v>
      </c>
      <c r="AZ15" s="3">
        <f>_xlfn.XLOOKUP(AY15,[5]TABLA!$A:$A,[5]TABLA!$D:$D)</f>
        <v>0</v>
      </c>
      <c r="BA15" s="3">
        <f>_xlfn.XLOOKUP(B15,'[5]P3-9D'!D:D,'[5]P3-9D'!A:A)</f>
        <v>4</v>
      </c>
      <c r="BB15" s="3">
        <f>_xlfn.XLOOKUP(BA15,[5]TABLA!$A:$A,[5]TABLA!$D:$D)</f>
        <v>11</v>
      </c>
      <c r="BC15" s="3">
        <f>_xlfn.XLOOKUP(B15,'[5]P4-9D'!D:D,'[5]P4-9D'!A:A)</f>
        <v>8</v>
      </c>
      <c r="BD15" s="3">
        <f>_xlfn.XLOOKUP(BC15,[5]TABLA!$A:$A,[5]TABLA!$D:$D)</f>
        <v>5</v>
      </c>
      <c r="BE15" s="6"/>
      <c r="BF15" s="6"/>
      <c r="BG15" s="5">
        <f t="shared" si="5"/>
        <v>16</v>
      </c>
      <c r="BH15" s="3">
        <f>_xlfn.XLOOKUP(B15,'[6]P1-9D'!D:D,'[6]P1-9D'!A:A)</f>
        <v>6</v>
      </c>
      <c r="BI15" s="3">
        <f>_xlfn.XLOOKUP(BH15,[6]TABLA!$A:$A,[6]TABLA!$D:$D)</f>
        <v>7</v>
      </c>
      <c r="BJ15" s="3">
        <f>_xlfn.XLOOKUP(B15,'[6]P2-9D'!D:D,'[6]P2-9D'!A:A)</f>
        <v>9</v>
      </c>
      <c r="BK15" s="3">
        <f>_xlfn.XLOOKUP(BJ15,[6]TABLA!$A:$A,[6]TABLA!$D:$D)</f>
        <v>4</v>
      </c>
      <c r="BL15" s="3">
        <f>_xlfn.XLOOKUP(B15,'[6]P3-9D'!D:D,'[6]P3-9D'!A:A)</f>
        <v>3</v>
      </c>
      <c r="BM15" s="3">
        <f>_xlfn.XLOOKUP(BL15,[6]TABLA!$A:$A,[6]TABLA!$D:$D)</f>
        <v>13</v>
      </c>
      <c r="BN15" s="3">
        <f>_xlfn.XLOOKUP(B15,'[6]P4-9D'!D:D,'[6]P4-9D'!A:A)</f>
        <v>4</v>
      </c>
      <c r="BO15" s="3">
        <f>_xlfn.XLOOKUP(BN15,[6]TABLA!$A:$A,[6]TABLA!$D:$D)</f>
        <v>11</v>
      </c>
      <c r="BP15" s="3">
        <f>_xlfn.XLOOKUP(B15,'[6]P5-9D'!D:D,'[6]P5-9D'!A:A)</f>
        <v>6</v>
      </c>
      <c r="BQ15" s="3">
        <f>_xlfn.XLOOKUP(BP15,[6]TABLA!$A:$A,[6]TABLA!$D:$D)</f>
        <v>7</v>
      </c>
      <c r="BR15" s="7">
        <f t="shared" si="6"/>
        <v>42</v>
      </c>
    </row>
    <row r="16" spans="1:70" x14ac:dyDescent="0.3">
      <c r="A16" s="3">
        <f t="shared" si="7"/>
        <v>7</v>
      </c>
      <c r="B16" s="4" t="s">
        <v>69</v>
      </c>
      <c r="C16" s="4" t="s">
        <v>13</v>
      </c>
      <c r="D16" s="3">
        <f t="shared" si="0"/>
        <v>176</v>
      </c>
      <c r="E16" s="3">
        <f>_xlfn.XLOOKUP(B16,'[1]P1-9D'!D:D,'[1]P1-9D'!A:A)</f>
        <v>11</v>
      </c>
      <c r="F16" s="3">
        <f>_xlfn.XLOOKUP(E16,[1]Tabla!$A:$A,[1]Tabla!$D:$D)</f>
        <v>2</v>
      </c>
      <c r="G16" s="3">
        <f>_xlfn.XLOOKUP(B16,'[1]P2-9D'!D:D,'[1]P2-9D'!A:A)</f>
        <v>6</v>
      </c>
      <c r="H16" s="3">
        <f>_xlfn.XLOOKUP(G16,[1]Tabla!$A:$A,[1]Tabla!$D:$D)</f>
        <v>7</v>
      </c>
      <c r="I16" s="3">
        <f>_xlfn.XLOOKUP(B16,'[1]P3-9D'!D:D,'[1]P3-9D'!A:A)</f>
        <v>1</v>
      </c>
      <c r="J16" s="3">
        <f>_xlfn.XLOOKUP(I16,[1]Tabla!$A:$A,[1]Tabla!$D:$D)</f>
        <v>20</v>
      </c>
      <c r="K16" s="3">
        <f>_xlfn.XLOOKUP(B16,'[1]P4-9D'!D:D,'[1]P4-9D'!A:A)</f>
        <v>9</v>
      </c>
      <c r="L16" s="3">
        <f>_xlfn.XLOOKUP(K16,[1]Tabla!$A:$A,[1]Tabla!$D:$D)</f>
        <v>4</v>
      </c>
      <c r="M16" s="3">
        <f>_xlfn.XLOOKUP(B16,'[1]P5-9D'!D:D,'[1]P5-9D'!A:A)</f>
        <v>1</v>
      </c>
      <c r="N16" s="3">
        <f>_xlfn.XLOOKUP(M16,[1]Tabla!$A:$A,[1]Tabla!$D:$D)</f>
        <v>20</v>
      </c>
      <c r="O16" s="5">
        <f t="shared" si="1"/>
        <v>53</v>
      </c>
      <c r="P16" s="3">
        <f>_xlfn.XLOOKUP(B16,'[2]P1-9D'!D:D,'[2]P1-9D'!A:A)</f>
        <v>1</v>
      </c>
      <c r="Q16" s="3">
        <f>_xlfn.XLOOKUP(P16,[2]TABLA!$A:$A,[2]TABLA!$D:$D)</f>
        <v>20</v>
      </c>
      <c r="R16" s="3">
        <f>_xlfn.XLOOKUP(B16,'[2]P2-9D'!D:D,'[2]P2-9D'!A:A)</f>
        <v>17</v>
      </c>
      <c r="S16" s="3">
        <f>_xlfn.XLOOKUP(R16,[2]TABLA!$A:$A,[2]TABLA!$D:$D)</f>
        <v>0</v>
      </c>
      <c r="T16" s="3">
        <f>_xlfn.XLOOKUP(B16,'[2]P3-9D'!D:D,'[2]P3-9D'!A:A)</f>
        <v>6</v>
      </c>
      <c r="U16" s="3">
        <f>_xlfn.XLOOKUP(T16,[2]TABLA!$A:$A,[2]TABLA!$D:$D)</f>
        <v>7</v>
      </c>
      <c r="V16" s="3">
        <f>_xlfn.XLOOKUP(B16,'[2]P4-9D'!D:D,'[2]P4-9D'!A:A)</f>
        <v>9</v>
      </c>
      <c r="W16" s="3">
        <f>_xlfn.XLOOKUP(V16,[2]TABLA!$A:$A,[2]TABLA!$D:$D)</f>
        <v>4</v>
      </c>
      <c r="X16" s="3">
        <f>_xlfn.XLOOKUP(B16,'[2]P5-9D'!D:D,'[2]P5-9D'!A:A)</f>
        <v>5</v>
      </c>
      <c r="Y16" s="3">
        <f>_xlfn.XLOOKUP(X16,[2]TABLA!$A:$A,[2]TABLA!$D:$D)</f>
        <v>9</v>
      </c>
      <c r="Z16" s="5">
        <f t="shared" si="2"/>
        <v>40</v>
      </c>
      <c r="AA16" s="3">
        <f>_xlfn.XLOOKUP(B16,'[3]P1-9D'!D:D,'[3]P1-9D'!A:A)</f>
        <v>10</v>
      </c>
      <c r="AB16" s="3">
        <f>_xlfn.XLOOKUP(AA16,[3]TABLA!$A:$A,[3]TABLA!$D:$D)</f>
        <v>3</v>
      </c>
      <c r="AC16" s="3">
        <f>_xlfn.XLOOKUP(B16,'[3]P2-9D'!D:D,'[3]P2-9D'!A:A)</f>
        <v>10</v>
      </c>
      <c r="AD16" s="3">
        <f>_xlfn.XLOOKUP(AC16,[3]TABLA!$A:$A,[3]TABLA!$D:$D)</f>
        <v>3</v>
      </c>
      <c r="AE16" s="3">
        <f>_xlfn.XLOOKUP(B16,'[3]P3-9D'!D:D,'[3]P3-9D'!A:A)</f>
        <v>4</v>
      </c>
      <c r="AF16" s="3">
        <f>_xlfn.XLOOKUP(AE16,[3]TABLA!$A:$A,[3]TABLA!$D:$D)</f>
        <v>11</v>
      </c>
      <c r="AG16" s="3">
        <f>_xlfn.XLOOKUP(B16,'[3]P4-9D'!D:D,'[3]P4-9D'!A:A)</f>
        <v>10</v>
      </c>
      <c r="AH16" s="3">
        <f>_xlfn.XLOOKUP(AG16,[3]TABLA!$A:$A,[3]TABLA!$D:$D)</f>
        <v>3</v>
      </c>
      <c r="AI16" s="3">
        <f>_xlfn.XLOOKUP(B16,'[3]P5-9D'!D:D,'[3]P5-9D'!A:A)</f>
        <v>4</v>
      </c>
      <c r="AJ16" s="3">
        <f>_xlfn.XLOOKUP(AI16,[3]TABLA!$A:$A,[3]TABLA!$D:$D)</f>
        <v>11</v>
      </c>
      <c r="AK16" s="5">
        <f t="shared" si="3"/>
        <v>31</v>
      </c>
      <c r="AL16" s="3">
        <f>_xlfn.XLOOKUP(B16,'[4]P1-9D'!D:D,'[4]P1-9D'!A:A)</f>
        <v>10</v>
      </c>
      <c r="AM16" s="3">
        <f>_xlfn.XLOOKUP(AL16,[4]TABLA!$A:$A,[4]TABLA!$D:$D)</f>
        <v>3</v>
      </c>
      <c r="AN16" s="3">
        <f>_xlfn.XLOOKUP(B16,'[4]P2-9D'!D:D,'[4]P2-9D'!A:A)</f>
        <v>3</v>
      </c>
      <c r="AO16" s="3">
        <f>_xlfn.XLOOKUP(AN16,[4]TABLA!$A:$A,[4]TABLA!$D:$D)</f>
        <v>13</v>
      </c>
      <c r="AP16" s="3">
        <f>_xlfn.XLOOKUP(B16,'[4]P3-9D'!D:D,'[4]P3-9D'!A:A)</f>
        <v>4</v>
      </c>
      <c r="AQ16" s="3">
        <f>_xlfn.XLOOKUP(AP16,[4]TABLA!$A:$A,[4]TABLA!$D:$D)</f>
        <v>11</v>
      </c>
      <c r="AR16" s="3">
        <f>_xlfn.XLOOKUP(B16,'[4]P4-9D'!D:D,'[4]P4-9D'!A:A)</f>
        <v>8</v>
      </c>
      <c r="AS16" s="3">
        <f>_xlfn.XLOOKUP(AR16,[4]TABLA!$A:$A,[4]TABLA!$D:$D)</f>
        <v>5</v>
      </c>
      <c r="AT16" s="3">
        <f>_xlfn.XLOOKUP(B16,'[4]P5-9D'!D:D,'[4]P5-9D'!A:A)</f>
        <v>3</v>
      </c>
      <c r="AU16" s="3">
        <f>_xlfn.XLOOKUP(AT16,[4]TABLA!$A:$A,[4]TABLA!$D:$D)</f>
        <v>13</v>
      </c>
      <c r="AV16" s="5">
        <f t="shared" si="4"/>
        <v>45</v>
      </c>
      <c r="AW16" s="6"/>
      <c r="AX16" s="6"/>
      <c r="AY16" s="3">
        <f>_xlfn.XLOOKUP(B16,'[5]P2-9D'!D:D,'[5]P2-9D'!A:A)</f>
        <v>11</v>
      </c>
      <c r="AZ16" s="3">
        <f>_xlfn.XLOOKUP(AY16,[5]TABLA!$A:$A,[5]TABLA!$D:$D)</f>
        <v>2</v>
      </c>
      <c r="BA16" s="3">
        <f>_xlfn.XLOOKUP(B16,'[5]P3-9D'!D:D,'[5]P3-9D'!A:A)</f>
        <v>12</v>
      </c>
      <c r="BB16" s="3">
        <f>_xlfn.XLOOKUP(BA16,[5]TABLA!$A:$A,[5]TABLA!$D:$D)</f>
        <v>1</v>
      </c>
      <c r="BC16" s="3">
        <f>_xlfn.XLOOKUP(B16,'[5]P4-9D'!D:D,'[5]P4-9D'!A:A)</f>
        <v>9</v>
      </c>
      <c r="BD16" s="3">
        <f>_xlfn.XLOOKUP(BC16,[5]TABLA!$A:$A,[5]TABLA!$D:$D)</f>
        <v>4</v>
      </c>
      <c r="BE16" s="6"/>
      <c r="BF16" s="6"/>
      <c r="BG16" s="5">
        <f t="shared" si="5"/>
        <v>7</v>
      </c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7">
        <f t="shared" si="6"/>
        <v>0</v>
      </c>
    </row>
    <row r="17" spans="1:70" x14ac:dyDescent="0.3">
      <c r="A17" s="3">
        <f t="shared" si="7"/>
        <v>8</v>
      </c>
      <c r="B17" s="4" t="s">
        <v>71</v>
      </c>
      <c r="C17" s="4" t="s">
        <v>17</v>
      </c>
      <c r="D17" s="3">
        <f t="shared" si="0"/>
        <v>155</v>
      </c>
      <c r="E17" s="3">
        <f>_xlfn.XLOOKUP(B17,'[1]P1-9D'!D:D,'[1]P1-9D'!A:A)</f>
        <v>7</v>
      </c>
      <c r="F17" s="3">
        <f>_xlfn.XLOOKUP(E17,[1]Tabla!$A:$A,[1]Tabla!$D:$D)</f>
        <v>6</v>
      </c>
      <c r="G17" s="3">
        <f>_xlfn.XLOOKUP(B17,'[1]P2-9D'!D:D,'[1]P2-9D'!A:A)</f>
        <v>9</v>
      </c>
      <c r="H17" s="3">
        <f>_xlfn.XLOOKUP(G17,[1]Tabla!$A:$A,[1]Tabla!$D:$D)</f>
        <v>4</v>
      </c>
      <c r="I17" s="3">
        <f>_xlfn.XLOOKUP(B17,'[1]P3-9D'!D:D,'[1]P3-9D'!A:A)</f>
        <v>5</v>
      </c>
      <c r="J17" s="3">
        <f>_xlfn.XLOOKUP(I17,[1]Tabla!$A:$A,[1]Tabla!$D:$D)</f>
        <v>9</v>
      </c>
      <c r="K17" s="3">
        <f>_xlfn.XLOOKUP(B17,'[1]P4-9D'!D:D,'[1]P4-9D'!A:A)</f>
        <v>15</v>
      </c>
      <c r="L17" s="3">
        <f>_xlfn.XLOOKUP(K17,[1]Tabla!$A:$A,[1]Tabla!$D:$D)</f>
        <v>0</v>
      </c>
      <c r="M17" s="3">
        <f>_xlfn.XLOOKUP(B17,'[1]P5-9D'!D:D,'[1]P5-9D'!A:A)</f>
        <v>7</v>
      </c>
      <c r="N17" s="3">
        <f>_xlfn.XLOOKUP(M17,[1]Tabla!$A:$A,[1]Tabla!$D:$D)</f>
        <v>6</v>
      </c>
      <c r="O17" s="5">
        <f t="shared" si="1"/>
        <v>25</v>
      </c>
      <c r="P17" s="3">
        <f>_xlfn.XLOOKUP(B17,'[2]P1-9D'!D:D,'[2]P1-9D'!A:A)</f>
        <v>12</v>
      </c>
      <c r="Q17" s="3">
        <f>_xlfn.XLOOKUP(P17,[2]TABLA!$A:$A,[2]TABLA!$D:$D)</f>
        <v>1</v>
      </c>
      <c r="R17" s="3">
        <f>_xlfn.XLOOKUP(B17,'[2]P2-9D'!D:D,'[2]P2-9D'!A:A)</f>
        <v>14</v>
      </c>
      <c r="S17" s="3">
        <f>_xlfn.XLOOKUP(R17,[2]TABLA!$A:$A,[2]TABLA!$D:$D)</f>
        <v>0</v>
      </c>
      <c r="T17" s="3">
        <f>_xlfn.XLOOKUP(B17,'[2]P3-9D'!D:D,'[2]P3-9D'!A:A)</f>
        <v>5</v>
      </c>
      <c r="U17" s="3">
        <f>_xlfn.XLOOKUP(T17,[2]TABLA!$A:$A,[2]TABLA!$D:$D)</f>
        <v>9</v>
      </c>
      <c r="V17" s="3">
        <f>_xlfn.XLOOKUP(B17,'[2]P4-9D'!D:D,'[2]P4-9D'!A:A)</f>
        <v>8</v>
      </c>
      <c r="W17" s="3">
        <f>_xlfn.XLOOKUP(V17,[2]TABLA!$A:$A,[2]TABLA!$D:$D)</f>
        <v>5</v>
      </c>
      <c r="X17" s="3">
        <f>_xlfn.XLOOKUP(B17,'[2]P5-9D'!D:D,'[2]P5-9D'!A:A)</f>
        <v>4</v>
      </c>
      <c r="Y17" s="3">
        <f>_xlfn.XLOOKUP(X17,[2]TABLA!$A:$A,[2]TABLA!$D:$D)</f>
        <v>11</v>
      </c>
      <c r="Z17" s="5">
        <f t="shared" si="2"/>
        <v>26</v>
      </c>
      <c r="AA17" s="3">
        <f>_xlfn.XLOOKUP(B17,'[3]P1-9D'!D:D,'[3]P1-9D'!A:A)</f>
        <v>5</v>
      </c>
      <c r="AB17" s="3">
        <f>_xlfn.XLOOKUP(AA17,[3]TABLA!$A:$A,[3]TABLA!$D:$D)</f>
        <v>9</v>
      </c>
      <c r="AC17" s="3">
        <f>_xlfn.XLOOKUP(B17,'[3]P2-9D'!D:D,'[3]P2-9D'!A:A)</f>
        <v>15</v>
      </c>
      <c r="AD17" s="3">
        <f>_xlfn.XLOOKUP(AC17,[3]TABLA!$A:$A,[3]TABLA!$D:$D)</f>
        <v>0</v>
      </c>
      <c r="AE17" s="3">
        <f>_xlfn.XLOOKUP(B17,'[3]P3-9D'!D:D,'[3]P3-9D'!A:A)</f>
        <v>5</v>
      </c>
      <c r="AF17" s="3">
        <f>_xlfn.XLOOKUP(AE17,[3]TABLA!$A:$A,[3]TABLA!$D:$D)</f>
        <v>9</v>
      </c>
      <c r="AG17" s="3">
        <f>_xlfn.XLOOKUP(B17,'[3]P4-9D'!D:D,'[3]P4-9D'!A:A)</f>
        <v>5</v>
      </c>
      <c r="AH17" s="3">
        <f>_xlfn.XLOOKUP(AG17,[3]TABLA!$A:$A,[3]TABLA!$D:$D)</f>
        <v>9</v>
      </c>
      <c r="AI17" s="3">
        <f>_xlfn.XLOOKUP(B17,'[3]P5-9D'!D:D,'[3]P5-9D'!A:A)</f>
        <v>11</v>
      </c>
      <c r="AJ17" s="3">
        <f>_xlfn.XLOOKUP(AI17,[3]TABLA!$A:$A,[3]TABLA!$D:$D)</f>
        <v>2</v>
      </c>
      <c r="AK17" s="5">
        <f t="shared" si="3"/>
        <v>29</v>
      </c>
      <c r="AL17" s="3">
        <f>_xlfn.XLOOKUP(B17,'[4]P1-9D'!D:D,'[4]P1-9D'!A:A)</f>
        <v>7</v>
      </c>
      <c r="AM17" s="3">
        <f>_xlfn.XLOOKUP(AL17,[4]TABLA!$A:$A,[4]TABLA!$D:$D)</f>
        <v>6</v>
      </c>
      <c r="AN17" s="3">
        <f>_xlfn.XLOOKUP(B17,'[4]P2-9D'!D:D,'[4]P2-9D'!A:A)</f>
        <v>12</v>
      </c>
      <c r="AO17" s="3">
        <f>_xlfn.XLOOKUP(AN17,[4]TABLA!$A:$A,[4]TABLA!$D:$D)</f>
        <v>1</v>
      </c>
      <c r="AP17" s="3">
        <f>_xlfn.XLOOKUP(B17,'[4]P3-9D'!D:D,'[4]P3-9D'!A:A)</f>
        <v>8</v>
      </c>
      <c r="AQ17" s="3">
        <f>_xlfn.XLOOKUP(AP17,[4]TABLA!$A:$A,[4]TABLA!$D:$D)</f>
        <v>5</v>
      </c>
      <c r="AR17" s="3">
        <f>_xlfn.XLOOKUP(B17,'[4]P4-9D'!D:D,'[4]P4-9D'!A:A)</f>
        <v>5</v>
      </c>
      <c r="AS17" s="3">
        <f>_xlfn.XLOOKUP(AR17,[4]TABLA!$A:$A,[4]TABLA!$D:$D)</f>
        <v>9</v>
      </c>
      <c r="AT17" s="3">
        <f>_xlfn.XLOOKUP(B17,'[4]P5-9D'!D:D,'[4]P5-9D'!A:A)</f>
        <v>5</v>
      </c>
      <c r="AU17" s="3">
        <f>_xlfn.XLOOKUP(AT17,[4]TABLA!$A:$A,[4]TABLA!$D:$D)</f>
        <v>9</v>
      </c>
      <c r="AV17" s="5">
        <f t="shared" si="4"/>
        <v>30</v>
      </c>
      <c r="AW17" s="6"/>
      <c r="AX17" s="6"/>
      <c r="AY17" s="3">
        <f>_xlfn.XLOOKUP(B17,'[5]P2-9D'!D:D,'[5]P2-9D'!A:A)</f>
        <v>14</v>
      </c>
      <c r="AZ17" s="3">
        <f>_xlfn.XLOOKUP(AY17,[5]TABLA!$A:$A,[5]TABLA!$D:$D)</f>
        <v>0</v>
      </c>
      <c r="BA17" s="3">
        <f>_xlfn.XLOOKUP(B17,'[5]P3-9D'!D:D,'[5]P3-9D'!A:A)</f>
        <v>14</v>
      </c>
      <c r="BB17" s="3">
        <f>_xlfn.XLOOKUP(BA17,[5]TABLA!$A:$A,[5]TABLA!$D:$D)</f>
        <v>0</v>
      </c>
      <c r="BC17" s="3">
        <f>_xlfn.XLOOKUP(B17,'[5]P4-9D'!D:D,'[5]P4-9D'!A:A)</f>
        <v>10</v>
      </c>
      <c r="BD17" s="3">
        <f>_xlfn.XLOOKUP(BC17,[5]TABLA!$A:$A,[5]TABLA!$D:$D)</f>
        <v>3</v>
      </c>
      <c r="BE17" s="6"/>
      <c r="BF17" s="6"/>
      <c r="BG17" s="5">
        <f t="shared" si="5"/>
        <v>3</v>
      </c>
      <c r="BH17" s="3">
        <f>_xlfn.XLOOKUP(B17,'[6]P1-9D'!D:D,'[6]P1-9D'!A:A)</f>
        <v>9</v>
      </c>
      <c r="BI17" s="3">
        <f>_xlfn.XLOOKUP(BH17,[6]TABLA!$A:$A,[6]TABLA!$D:$D)</f>
        <v>4</v>
      </c>
      <c r="BJ17" s="3">
        <f>_xlfn.XLOOKUP(B17,'[6]P2-9D'!D:D,'[6]P2-9D'!A:A)</f>
        <v>13</v>
      </c>
      <c r="BK17" s="3">
        <f>_xlfn.XLOOKUP(BJ17,[6]TABLA!$A:$A,[6]TABLA!$D:$D)</f>
        <v>0</v>
      </c>
      <c r="BL17" s="3">
        <f>_xlfn.XLOOKUP(B17,'[6]P3-9D'!D:D,'[6]P3-9D'!A:A)</f>
        <v>2</v>
      </c>
      <c r="BM17" s="3">
        <f>_xlfn.XLOOKUP(BL17,[6]TABLA!$A:$A,[6]TABLA!$D:$D)</f>
        <v>16</v>
      </c>
      <c r="BN17" s="3">
        <f>_xlfn.XLOOKUP(B17,'[6]P4-9D'!D:D,'[6]P4-9D'!A:A)</f>
        <v>3</v>
      </c>
      <c r="BO17" s="3">
        <f>_xlfn.XLOOKUP(BN17,[6]TABLA!$A:$A,[6]TABLA!$D:$D)</f>
        <v>13</v>
      </c>
      <c r="BP17" s="3">
        <f>_xlfn.XLOOKUP(B17,'[6]P5-9D'!D:D,'[6]P5-9D'!A:A)</f>
        <v>5</v>
      </c>
      <c r="BQ17" s="3">
        <f>_xlfn.XLOOKUP(BP17,[6]TABLA!$A:$A,[6]TABLA!$D:$D)</f>
        <v>9</v>
      </c>
      <c r="BR17" s="7">
        <f t="shared" si="6"/>
        <v>42</v>
      </c>
    </row>
    <row r="18" spans="1:70" x14ac:dyDescent="0.3">
      <c r="A18" s="3">
        <f t="shared" si="7"/>
        <v>9</v>
      </c>
      <c r="B18" s="4" t="s">
        <v>72</v>
      </c>
      <c r="C18" s="4" t="s">
        <v>28</v>
      </c>
      <c r="D18" s="3">
        <f t="shared" si="0"/>
        <v>127</v>
      </c>
      <c r="E18" s="3">
        <f>_xlfn.XLOOKUP(B18,'[1]P1-9D'!D:D,'[1]P1-9D'!A:A)</f>
        <v>9</v>
      </c>
      <c r="F18" s="3">
        <f>_xlfn.XLOOKUP(E18,[1]Tabla!$A:$A,[1]Tabla!$D:$D)</f>
        <v>4</v>
      </c>
      <c r="G18" s="3">
        <f>_xlfn.XLOOKUP(B18,'[1]P2-9D'!D:D,'[1]P2-9D'!A:A)</f>
        <v>13</v>
      </c>
      <c r="H18" s="3">
        <f>_xlfn.XLOOKUP(G18,[1]Tabla!$A:$A,[1]Tabla!$D:$D)</f>
        <v>0</v>
      </c>
      <c r="I18" s="3">
        <f>_xlfn.XLOOKUP(B18,'[1]P3-9D'!D:D,'[1]P3-9D'!A:A)</f>
        <v>8</v>
      </c>
      <c r="J18" s="3">
        <f>_xlfn.XLOOKUP(I18,[1]Tabla!$A:$A,[1]Tabla!$D:$D)</f>
        <v>5</v>
      </c>
      <c r="K18" s="3">
        <f>_xlfn.XLOOKUP(B18,'[1]P4-9D'!D:D,'[1]P4-9D'!A:A)</f>
        <v>7</v>
      </c>
      <c r="L18" s="3">
        <f>_xlfn.XLOOKUP(K18,[1]Tabla!$A:$A,[1]Tabla!$D:$D)</f>
        <v>6</v>
      </c>
      <c r="M18" s="3">
        <f>_xlfn.XLOOKUP(B18,'[1]P5-9D'!D:D,'[1]P5-9D'!A:A)</f>
        <v>6</v>
      </c>
      <c r="N18" s="3">
        <f>_xlfn.XLOOKUP(M18,[1]Tabla!$A:$A,[1]Tabla!$D:$D)</f>
        <v>7</v>
      </c>
      <c r="O18" s="5">
        <f t="shared" si="1"/>
        <v>22</v>
      </c>
      <c r="P18" s="3">
        <f>_xlfn.XLOOKUP(B18,'[2]P1-9D'!D:D,'[2]P1-9D'!A:A)</f>
        <v>4</v>
      </c>
      <c r="Q18" s="3">
        <f>_xlfn.XLOOKUP(P18,[2]TABLA!$A:$A,[2]TABLA!$D:$D)</f>
        <v>11</v>
      </c>
      <c r="R18" s="3">
        <f>_xlfn.XLOOKUP(B18,'[2]P2-9D'!D:D,'[2]P2-9D'!A:A)</f>
        <v>7</v>
      </c>
      <c r="S18" s="3">
        <f>_xlfn.XLOOKUP(R18,[2]TABLA!$A:$A,[2]TABLA!$D:$D)</f>
        <v>6</v>
      </c>
      <c r="T18" s="3">
        <f>_xlfn.XLOOKUP(B18,'[2]P3-9D'!D:D,'[2]P3-9D'!A:A)</f>
        <v>8</v>
      </c>
      <c r="U18" s="3">
        <f>_xlfn.XLOOKUP(T18,[2]TABLA!$A:$A,[2]TABLA!$D:$D)</f>
        <v>5</v>
      </c>
      <c r="V18" s="3">
        <f>_xlfn.XLOOKUP(B18,'[2]P4-9D'!D:D,'[2]P4-9D'!A:A)</f>
        <v>7</v>
      </c>
      <c r="W18" s="3">
        <f>_xlfn.XLOOKUP(V18,[2]TABLA!$A:$A,[2]TABLA!$D:$D)</f>
        <v>6</v>
      </c>
      <c r="X18" s="6"/>
      <c r="Y18" s="6"/>
      <c r="Z18" s="5">
        <f t="shared" si="2"/>
        <v>28</v>
      </c>
      <c r="AA18" s="3">
        <f>_xlfn.XLOOKUP(B18,'[3]P1-9D'!D:D,'[3]P1-9D'!A:A)</f>
        <v>8</v>
      </c>
      <c r="AB18" s="3">
        <f>_xlfn.XLOOKUP(AA18,[3]TABLA!$A:$A,[3]TABLA!$D:$D)</f>
        <v>5</v>
      </c>
      <c r="AC18" s="3">
        <f>_xlfn.XLOOKUP(B18,'[3]P2-9D'!D:D,'[3]P2-9D'!A:A)</f>
        <v>4</v>
      </c>
      <c r="AD18" s="3">
        <f>_xlfn.XLOOKUP(AC18,[3]TABLA!$A:$A,[3]TABLA!$D:$D)</f>
        <v>11</v>
      </c>
      <c r="AE18" s="3">
        <f>_xlfn.XLOOKUP(B18,'[3]P3-9D'!D:D,'[3]P3-9D'!A:A)</f>
        <v>9</v>
      </c>
      <c r="AF18" s="3">
        <f>_xlfn.XLOOKUP(AE18,[3]TABLA!$A:$A,[3]TABLA!$D:$D)</f>
        <v>4</v>
      </c>
      <c r="AG18" s="3">
        <f>_xlfn.XLOOKUP(B18,'[3]P4-9D'!D:D,'[3]P4-9D'!A:A)</f>
        <v>6</v>
      </c>
      <c r="AH18" s="3">
        <f>_xlfn.XLOOKUP(AG18,[3]TABLA!$A:$A,[3]TABLA!$D:$D)</f>
        <v>7</v>
      </c>
      <c r="AI18" s="3">
        <f>_xlfn.XLOOKUP(B18,'[3]P5-9D'!D:D,'[3]P5-9D'!A:A)</f>
        <v>14</v>
      </c>
      <c r="AJ18" s="3">
        <f>_xlfn.XLOOKUP(AI18,[3]TABLA!$A:$A,[3]TABLA!$D:$D)</f>
        <v>0</v>
      </c>
      <c r="AK18" s="5">
        <f t="shared" si="3"/>
        <v>27</v>
      </c>
      <c r="AL18" s="3">
        <f>_xlfn.XLOOKUP(B18,'[4]P1-9D'!D:D,'[4]P1-9D'!A:A)</f>
        <v>9</v>
      </c>
      <c r="AM18" s="3">
        <f>_xlfn.XLOOKUP(AL18,[4]TABLA!$A:$A,[4]TABLA!$D:$D)</f>
        <v>4</v>
      </c>
      <c r="AN18" s="3">
        <f>_xlfn.XLOOKUP(B18,'[4]P2-9D'!D:D,'[4]P2-9D'!A:A)</f>
        <v>5</v>
      </c>
      <c r="AO18" s="3">
        <f>_xlfn.XLOOKUP(AN18,[4]TABLA!$A:$A,[4]TABLA!$D:$D)</f>
        <v>9</v>
      </c>
      <c r="AP18" s="3">
        <f>_xlfn.XLOOKUP(B18,'[4]P3-9D'!D:D,'[4]P3-9D'!A:A)</f>
        <v>10</v>
      </c>
      <c r="AQ18" s="3">
        <f>_xlfn.XLOOKUP(AP18,[4]TABLA!$A:$A,[4]TABLA!$D:$D)</f>
        <v>3</v>
      </c>
      <c r="AR18" s="3">
        <f>_xlfn.XLOOKUP(B18,'[4]P4-9D'!D:D,'[4]P4-9D'!A:A)</f>
        <v>9</v>
      </c>
      <c r="AS18" s="3">
        <f>_xlfn.XLOOKUP(AR18,[4]TABLA!$A:$A,[4]TABLA!$D:$D)</f>
        <v>4</v>
      </c>
      <c r="AT18" s="3">
        <f>_xlfn.XLOOKUP(B18,'[4]P5-9D'!D:D,'[4]P5-9D'!A:A)</f>
        <v>13</v>
      </c>
      <c r="AU18" s="3">
        <f>_xlfn.XLOOKUP(AT18,[4]TABLA!$A:$A,[4]TABLA!$D:$D)</f>
        <v>0</v>
      </c>
      <c r="AV18" s="5">
        <f t="shared" si="4"/>
        <v>20</v>
      </c>
      <c r="AW18" s="6"/>
      <c r="AX18" s="6"/>
      <c r="AY18" s="3">
        <f>_xlfn.XLOOKUP(B18,'[5]P2-9D'!D:D,'[5]P2-9D'!A:A)</f>
        <v>2</v>
      </c>
      <c r="AZ18" s="3">
        <f>_xlfn.XLOOKUP(AY18,[5]TABLA!$A:$A,[5]TABLA!$D:$D)</f>
        <v>16</v>
      </c>
      <c r="BA18" s="3">
        <f>_xlfn.XLOOKUP(B18,'[5]P3-9D'!D:D,'[5]P3-9D'!A:A)</f>
        <v>10</v>
      </c>
      <c r="BB18" s="3">
        <f>_xlfn.XLOOKUP(BA18,[5]TABLA!$A:$A,[5]TABLA!$D:$D)</f>
        <v>3</v>
      </c>
      <c r="BC18" s="3">
        <f>_xlfn.XLOOKUP(B18,'[5]P4-9D'!D:D,'[5]P4-9D'!A:A)</f>
        <v>4</v>
      </c>
      <c r="BD18" s="3">
        <f>_xlfn.XLOOKUP(BC18,[5]TABLA!$A:$A,[5]TABLA!$D:$D)</f>
        <v>11</v>
      </c>
      <c r="BE18" s="6"/>
      <c r="BF18" s="6"/>
      <c r="BG18" s="5">
        <f t="shared" si="5"/>
        <v>30</v>
      </c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7">
        <f t="shared" si="6"/>
        <v>0</v>
      </c>
    </row>
    <row r="19" spans="1:70" x14ac:dyDescent="0.3">
      <c r="A19" s="3">
        <f t="shared" si="7"/>
        <v>10</v>
      </c>
      <c r="B19" s="4" t="s">
        <v>73</v>
      </c>
      <c r="C19" s="4" t="s">
        <v>17</v>
      </c>
      <c r="D19" s="3">
        <f t="shared" si="0"/>
        <v>111</v>
      </c>
      <c r="E19" s="3">
        <f>_xlfn.XLOOKUP(B19,'[1]P1-9D'!D:D,'[1]P1-9D'!A:A)</f>
        <v>15</v>
      </c>
      <c r="F19" s="3">
        <f>_xlfn.XLOOKUP(E19,[1]Tabla!$A:$A,[1]Tabla!$D:$D)</f>
        <v>0</v>
      </c>
      <c r="G19" s="3">
        <f>_xlfn.XLOOKUP(B19,'[1]P2-9D'!D:D,'[1]P2-9D'!A:A)</f>
        <v>16</v>
      </c>
      <c r="H19" s="3">
        <f>_xlfn.XLOOKUP(G19,[1]Tabla!$A:$A,[1]Tabla!$D:$D)</f>
        <v>0</v>
      </c>
      <c r="I19" s="3">
        <f>_xlfn.XLOOKUP(B19,'[1]P3-9D'!D:D,'[1]P3-9D'!A:A)</f>
        <v>2</v>
      </c>
      <c r="J19" s="3">
        <f>_xlfn.XLOOKUP(I19,[1]Tabla!$A:$A,[1]Tabla!$D:$D)</f>
        <v>16</v>
      </c>
      <c r="K19" s="3">
        <f>_xlfn.XLOOKUP(B19,'[1]P4-9D'!D:D,'[1]P4-9D'!A:A)</f>
        <v>16</v>
      </c>
      <c r="L19" s="3">
        <f>_xlfn.XLOOKUP(K19,[1]Tabla!$A:$A,[1]Tabla!$D:$D)</f>
        <v>0</v>
      </c>
      <c r="M19" s="3">
        <f>_xlfn.XLOOKUP(B19,'[1]P5-9D'!D:D,'[1]P5-9D'!A:A)</f>
        <v>2</v>
      </c>
      <c r="N19" s="3">
        <f>_xlfn.XLOOKUP(M19,[1]Tabla!$A:$A,[1]Tabla!$D:$D)</f>
        <v>16</v>
      </c>
      <c r="O19" s="5">
        <f t="shared" si="1"/>
        <v>32</v>
      </c>
      <c r="P19" s="3">
        <f>_xlfn.XLOOKUP(B19,'[2]P1-9D'!D:D,'[2]P1-9D'!A:A)</f>
        <v>14</v>
      </c>
      <c r="Q19" s="3">
        <f>_xlfn.XLOOKUP(P19,[2]TABLA!$A:$A,[2]TABLA!$D:$D)</f>
        <v>0</v>
      </c>
      <c r="R19" s="3">
        <f>_xlfn.XLOOKUP(B19,'[2]P2-9D'!D:D,'[2]P2-9D'!A:A)</f>
        <v>18</v>
      </c>
      <c r="S19" s="3">
        <f>_xlfn.XLOOKUP(R19,[2]TABLA!$A:$A,[2]TABLA!$D:$D)</f>
        <v>0</v>
      </c>
      <c r="T19" s="3">
        <f>_xlfn.XLOOKUP(B19,'[2]P3-9D'!D:D,'[2]P3-9D'!A:A)</f>
        <v>5</v>
      </c>
      <c r="U19" s="3">
        <f>_xlfn.XLOOKUP(T19,[2]TABLA!$A:$A,[2]TABLA!$D:$D)</f>
        <v>9</v>
      </c>
      <c r="V19" s="3">
        <f>_xlfn.XLOOKUP(B19,'[2]P4-9D'!D:D,'[2]P4-9D'!A:A)</f>
        <v>13</v>
      </c>
      <c r="W19" s="3">
        <f>_xlfn.XLOOKUP(V19,[2]TABLA!$A:$A,[2]TABLA!$D:$D)</f>
        <v>0</v>
      </c>
      <c r="X19" s="3">
        <f>_xlfn.XLOOKUP(B19,'[2]P5-9D'!D:D,'[2]P5-9D'!A:A)</f>
        <v>6</v>
      </c>
      <c r="Y19" s="3">
        <f>_xlfn.XLOOKUP(X19,[2]TABLA!$A:$A,[2]TABLA!$D:$D)</f>
        <v>7</v>
      </c>
      <c r="Z19" s="5">
        <f t="shared" si="2"/>
        <v>16</v>
      </c>
      <c r="AA19" s="3">
        <f>_xlfn.XLOOKUP(B19,'[3]P1-9D'!D:D,'[3]P1-9D'!A:A)</f>
        <v>13</v>
      </c>
      <c r="AB19" s="3">
        <f>_xlfn.XLOOKUP(AA19,[3]TABLA!$A:$A,[3]TABLA!$D:$D)</f>
        <v>0</v>
      </c>
      <c r="AC19" s="3">
        <f>_xlfn.XLOOKUP(B19,'[3]P2-9D'!D:D,'[3]P2-9D'!A:A)</f>
        <v>9</v>
      </c>
      <c r="AD19" s="3">
        <f>_xlfn.XLOOKUP(AC19,[3]TABLA!$A:$A,[3]TABLA!$D:$D)</f>
        <v>4</v>
      </c>
      <c r="AE19" s="3">
        <f>_xlfn.XLOOKUP(B19,'[3]P3-9D'!D:D,'[3]P3-9D'!A:A)</f>
        <v>6</v>
      </c>
      <c r="AF19" s="3">
        <f>_xlfn.XLOOKUP(AE19,[3]TABLA!$A:$A,[3]TABLA!$D:$D)</f>
        <v>7</v>
      </c>
      <c r="AG19" s="3">
        <f>_xlfn.XLOOKUP(B19,'[3]P4-9D'!D:D,'[3]P4-9D'!A:A)</f>
        <v>11</v>
      </c>
      <c r="AH19" s="3">
        <f>_xlfn.XLOOKUP(AG19,[3]TABLA!$A:$A,[3]TABLA!$D:$D)</f>
        <v>2</v>
      </c>
      <c r="AI19" s="3">
        <f>_xlfn.XLOOKUP(B19,'[3]P5-9D'!D:D,'[3]P5-9D'!A:A)</f>
        <v>7</v>
      </c>
      <c r="AJ19" s="3">
        <f>_xlfn.XLOOKUP(AI19,[3]TABLA!$A:$A,[3]TABLA!$D:$D)</f>
        <v>6</v>
      </c>
      <c r="AK19" s="5">
        <f t="shared" si="3"/>
        <v>19</v>
      </c>
      <c r="AL19" s="3">
        <f>_xlfn.XLOOKUP(B19,'[4]P1-9D'!D:D,'[4]P1-9D'!A:A)</f>
        <v>13</v>
      </c>
      <c r="AM19" s="3">
        <f>_xlfn.XLOOKUP(AL19,[4]TABLA!$A:$A,[4]TABLA!$D:$D)</f>
        <v>0</v>
      </c>
      <c r="AN19" s="3">
        <f>_xlfn.XLOOKUP(B19,'[4]P2-9D'!D:D,'[4]P2-9D'!A:A)</f>
        <v>10</v>
      </c>
      <c r="AO19" s="3">
        <f>_xlfn.XLOOKUP(AN19,[4]TABLA!$A:$A,[4]TABLA!$D:$D)</f>
        <v>3</v>
      </c>
      <c r="AP19" s="3">
        <f>_xlfn.XLOOKUP(B19,'[4]P3-9D'!D:D,'[4]P3-9D'!A:A)</f>
        <v>5</v>
      </c>
      <c r="AQ19" s="3">
        <f>_xlfn.XLOOKUP(AP19,[4]TABLA!$A:$A,[4]TABLA!$D:$D)</f>
        <v>9</v>
      </c>
      <c r="AR19" s="3">
        <f>_xlfn.XLOOKUP(B19,'[4]P4-9D'!D:D,'[4]P4-9D'!A:A)</f>
        <v>10</v>
      </c>
      <c r="AS19" s="3">
        <f>_xlfn.XLOOKUP(AR19,[4]TABLA!$A:$A,[4]TABLA!$D:$D)</f>
        <v>3</v>
      </c>
      <c r="AT19" s="3">
        <f>_xlfn.XLOOKUP(B19,'[4]P5-9D'!D:D,'[4]P5-9D'!A:A)</f>
        <v>9</v>
      </c>
      <c r="AU19" s="3">
        <f>_xlfn.XLOOKUP(AT19,[4]TABLA!$A:$A,[4]TABLA!$D:$D)</f>
        <v>4</v>
      </c>
      <c r="AV19" s="5">
        <f t="shared" si="4"/>
        <v>19</v>
      </c>
      <c r="AW19" s="6"/>
      <c r="AX19" s="6"/>
      <c r="AY19" s="3">
        <f>_xlfn.XLOOKUP(B19,'[5]P2-9D'!D:D,'[5]P2-9D'!A:A)</f>
        <v>12</v>
      </c>
      <c r="AZ19" s="3">
        <f>_xlfn.XLOOKUP(AY19,[5]TABLA!$A:$A,[5]TABLA!$D:$D)</f>
        <v>1</v>
      </c>
      <c r="BA19" s="3">
        <f>_xlfn.XLOOKUP(B19,'[5]P3-9D'!D:D,'[5]P3-9D'!A:A)</f>
        <v>7</v>
      </c>
      <c r="BB19" s="3">
        <f>_xlfn.XLOOKUP(BA19,[5]TABLA!$A:$A,[5]TABLA!$D:$D)</f>
        <v>6</v>
      </c>
      <c r="BC19" s="3">
        <f>_xlfn.XLOOKUP(B19,'[5]P4-9D'!D:D,'[5]P4-9D'!A:A)</f>
        <v>14</v>
      </c>
      <c r="BD19" s="3">
        <f>_xlfn.XLOOKUP(BC19,[5]TABLA!$A:$A,[5]TABLA!$D:$D)</f>
        <v>0</v>
      </c>
      <c r="BE19" s="6"/>
      <c r="BF19" s="6"/>
      <c r="BG19" s="5">
        <f t="shared" si="5"/>
        <v>7</v>
      </c>
      <c r="BH19" s="3">
        <f>_xlfn.XLOOKUP(B19,'[6]P1-9D'!D:D,'[6]P1-9D'!A:A)</f>
        <v>12</v>
      </c>
      <c r="BI19" s="3">
        <f>_xlfn.XLOOKUP(BH19,[6]TABLA!$A:$A,[6]TABLA!$D:$D)</f>
        <v>1</v>
      </c>
      <c r="BJ19" s="3">
        <f>_xlfn.XLOOKUP(B19,'[6]P2-9D'!D:D,'[6]P2-9D'!A:A)</f>
        <v>14</v>
      </c>
      <c r="BK19" s="3">
        <f>_xlfn.XLOOKUP(BJ19,[6]TABLA!$A:$A,[6]TABLA!$D:$D)</f>
        <v>0</v>
      </c>
      <c r="BL19" s="3">
        <f>_xlfn.XLOOKUP(B19,'[6]P3-9D'!D:D,'[6]P3-9D'!A:A)</f>
        <v>4</v>
      </c>
      <c r="BM19" s="3">
        <f>_xlfn.XLOOKUP(BL19,[6]TABLA!$A:$A,[6]TABLA!$D:$D)</f>
        <v>11</v>
      </c>
      <c r="BN19" s="3">
        <f>_xlfn.XLOOKUP(B19,'[6]P4-9D'!D:D,'[6]P4-9D'!A:A)</f>
        <v>13</v>
      </c>
      <c r="BO19" s="3">
        <f>_xlfn.XLOOKUP(BN19,[6]TABLA!$A:$A,[6]TABLA!$D:$D)</f>
        <v>0</v>
      </c>
      <c r="BP19" s="3">
        <f>_xlfn.XLOOKUP(B19,'[6]P5-9D'!D:D,'[6]P5-9D'!A:A)</f>
        <v>7</v>
      </c>
      <c r="BQ19" s="3">
        <f>_xlfn.XLOOKUP(BP19,[6]TABLA!$A:$A,[6]TABLA!$D:$D)</f>
        <v>6</v>
      </c>
      <c r="BR19" s="7">
        <f t="shared" si="6"/>
        <v>18</v>
      </c>
    </row>
    <row r="20" spans="1:70" x14ac:dyDescent="0.3">
      <c r="A20" s="3">
        <f t="shared" si="7"/>
        <v>11</v>
      </c>
      <c r="B20" s="4" t="s">
        <v>74</v>
      </c>
      <c r="C20" s="4" t="s">
        <v>28</v>
      </c>
      <c r="D20" s="3">
        <f t="shared" si="0"/>
        <v>107</v>
      </c>
      <c r="E20" s="3">
        <f>_xlfn.XLOOKUP(B20,'[1]P1-9D'!D:D,'[1]P1-9D'!A:A)</f>
        <v>13</v>
      </c>
      <c r="F20" s="3">
        <f>_xlfn.XLOOKUP(E20,[1]Tabla!$A:$A,[1]Tabla!$D:$D)</f>
        <v>0</v>
      </c>
      <c r="G20" s="3">
        <f>_xlfn.XLOOKUP(B20,'[1]P2-9D'!D:D,'[1]P2-9D'!A:A)</f>
        <v>10</v>
      </c>
      <c r="H20" s="3">
        <f>_xlfn.XLOOKUP(G20,[1]Tabla!$A:$A,[1]Tabla!$D:$D)</f>
        <v>3</v>
      </c>
      <c r="I20" s="3">
        <f>_xlfn.XLOOKUP(B20,'[1]P3-9D'!D:D,'[1]P3-9D'!A:A)</f>
        <v>4</v>
      </c>
      <c r="J20" s="3">
        <f>_xlfn.XLOOKUP(I20,[1]Tabla!$A:$A,[1]Tabla!$D:$D)</f>
        <v>11</v>
      </c>
      <c r="K20" s="3">
        <f>_xlfn.XLOOKUP(B20,'[1]P4-9D'!D:D,'[1]P4-9D'!A:A)</f>
        <v>14</v>
      </c>
      <c r="L20" s="3">
        <f>_xlfn.XLOOKUP(K20,[1]Tabla!$A:$A,[1]Tabla!$D:$D)</f>
        <v>0</v>
      </c>
      <c r="M20" s="3">
        <f>_xlfn.XLOOKUP(B20,'[1]P5-9D'!D:D,'[1]P5-9D'!A:A)</f>
        <v>3</v>
      </c>
      <c r="N20" s="3">
        <f>_xlfn.XLOOKUP(M20,[1]Tabla!$A:$A,[1]Tabla!$D:$D)</f>
        <v>13</v>
      </c>
      <c r="O20" s="5">
        <f t="shared" si="1"/>
        <v>27</v>
      </c>
      <c r="P20" s="3">
        <f>_xlfn.XLOOKUP(B20,'[2]P1-9D'!D:D,'[2]P1-9D'!A:A)</f>
        <v>10</v>
      </c>
      <c r="Q20" s="3">
        <f>_xlfn.XLOOKUP(P20,[2]TABLA!$A:$A,[2]TABLA!$D:$D)</f>
        <v>3</v>
      </c>
      <c r="R20" s="3">
        <f>_xlfn.XLOOKUP(B20,'[2]P2-9D'!D:D,'[2]P2-9D'!A:A)</f>
        <v>4</v>
      </c>
      <c r="S20" s="3">
        <f>_xlfn.XLOOKUP(R20,[2]TABLA!$A:$A,[2]TABLA!$D:$D)</f>
        <v>11</v>
      </c>
      <c r="T20" s="3">
        <f>_xlfn.XLOOKUP(B20,'[2]P3-9D'!D:D,'[2]P3-9D'!A:A)</f>
        <v>4</v>
      </c>
      <c r="U20" s="3">
        <f>_xlfn.XLOOKUP(T20,[2]TABLA!$A:$A,[2]TABLA!$D:$D)</f>
        <v>11</v>
      </c>
      <c r="V20" s="3">
        <f>_xlfn.XLOOKUP(B20,'[2]P4-9D'!D:D,'[2]P4-9D'!A:A)</f>
        <v>14</v>
      </c>
      <c r="W20" s="3">
        <f>_xlfn.XLOOKUP(V20,[2]TABLA!$A:$A,[2]TABLA!$D:$D)</f>
        <v>0</v>
      </c>
      <c r="X20" s="3">
        <f>_xlfn.XLOOKUP(B20,'[2]P5-9D'!D:D,'[2]P5-9D'!A:A)</f>
        <v>7</v>
      </c>
      <c r="Y20" s="3">
        <f>_xlfn.XLOOKUP(X20,[2]TABLA!$A:$A,[2]TABLA!$D:$D)</f>
        <v>6</v>
      </c>
      <c r="Z20" s="5">
        <f t="shared" si="2"/>
        <v>31</v>
      </c>
      <c r="AA20" s="3">
        <f>_xlfn.XLOOKUP(B20,'[3]P1-9D'!D:D,'[3]P1-9D'!A:A)</f>
        <v>11</v>
      </c>
      <c r="AB20" s="3">
        <f>_xlfn.XLOOKUP(AA20,[3]TABLA!$A:$A,[3]TABLA!$D:$D)</f>
        <v>2</v>
      </c>
      <c r="AC20" s="3">
        <f>_xlfn.XLOOKUP(B20,'[3]P2-9D'!D:D,'[3]P2-9D'!A:A)</f>
        <v>8</v>
      </c>
      <c r="AD20" s="3">
        <f>_xlfn.XLOOKUP(AC20,[3]TABLA!$A:$A,[3]TABLA!$D:$D)</f>
        <v>5</v>
      </c>
      <c r="AE20" s="3">
        <f>_xlfn.XLOOKUP(B20,'[3]P3-9D'!D:D,'[3]P3-9D'!A:A)</f>
        <v>10</v>
      </c>
      <c r="AF20" s="3">
        <f>_xlfn.XLOOKUP(AE20,[3]TABLA!$A:$A,[3]TABLA!$D:$D)</f>
        <v>3</v>
      </c>
      <c r="AG20" s="3">
        <f>_xlfn.XLOOKUP(B20,'[3]P4-9D'!D:D,'[3]P4-9D'!A:A)</f>
        <v>14</v>
      </c>
      <c r="AH20" s="3">
        <f>_xlfn.XLOOKUP(AG20,[3]TABLA!$A:$A,[3]TABLA!$D:$D)</f>
        <v>0</v>
      </c>
      <c r="AI20" s="3">
        <f>_xlfn.XLOOKUP(B20,'[3]P5-9D'!D:D,'[3]P5-9D'!A:A)</f>
        <v>9</v>
      </c>
      <c r="AJ20" s="3">
        <f>_xlfn.XLOOKUP(AI20,[3]TABLA!$A:$A,[3]TABLA!$D:$D)</f>
        <v>4</v>
      </c>
      <c r="AK20" s="5">
        <f t="shared" si="3"/>
        <v>14</v>
      </c>
      <c r="AL20" s="3">
        <f>_xlfn.XLOOKUP(B20,'[4]P1-9D'!D:D,'[4]P1-9D'!A:A)</f>
        <v>12</v>
      </c>
      <c r="AM20" s="3">
        <f>_xlfn.XLOOKUP(AL20,[4]TABLA!$A:$A,[4]TABLA!$D:$D)</f>
        <v>1</v>
      </c>
      <c r="AN20" s="3">
        <f>_xlfn.XLOOKUP(B20,'[4]P2-9D'!D:D,'[4]P2-9D'!A:A)</f>
        <v>11</v>
      </c>
      <c r="AO20" s="3">
        <f>_xlfn.XLOOKUP(AN20,[4]TABLA!$A:$A,[4]TABLA!$D:$D)</f>
        <v>2</v>
      </c>
      <c r="AP20" s="3">
        <f>_xlfn.XLOOKUP(B20,'[4]P3-9D'!D:D,'[4]P3-9D'!A:A)</f>
        <v>11</v>
      </c>
      <c r="AQ20" s="3">
        <f>_xlfn.XLOOKUP(AP20,[4]TABLA!$A:$A,[4]TABLA!$D:$D)</f>
        <v>2</v>
      </c>
      <c r="AR20" s="3">
        <f>_xlfn.XLOOKUP(B20,'[4]P4-9D'!D:D,'[4]P4-9D'!A:A)</f>
        <v>11</v>
      </c>
      <c r="AS20" s="3">
        <f>_xlfn.XLOOKUP(AR20,[4]TABLA!$A:$A,[4]TABLA!$D:$D)</f>
        <v>2</v>
      </c>
      <c r="AT20" s="3">
        <f>_xlfn.XLOOKUP(B20,'[4]P5-9D'!D:D,'[4]P5-9D'!A:A)</f>
        <v>10</v>
      </c>
      <c r="AU20" s="3">
        <f>_xlfn.XLOOKUP(AT20,[4]TABLA!$A:$A,[4]TABLA!$D:$D)</f>
        <v>3</v>
      </c>
      <c r="AV20" s="5">
        <f t="shared" si="4"/>
        <v>10</v>
      </c>
      <c r="AW20" s="6"/>
      <c r="AX20" s="6"/>
      <c r="AY20" s="3">
        <f>_xlfn.XLOOKUP(B20,'[5]P2-9D'!D:D,'[5]P2-9D'!A:A)</f>
        <v>15</v>
      </c>
      <c r="AZ20" s="3">
        <f>_xlfn.XLOOKUP(AY20,[5]TABLA!$A:$A,[5]TABLA!$D:$D)</f>
        <v>0</v>
      </c>
      <c r="BA20" s="3">
        <f>_xlfn.XLOOKUP(B20,'[5]P3-9D'!D:D,'[5]P3-9D'!A:A)</f>
        <v>8</v>
      </c>
      <c r="BB20" s="3">
        <f>_xlfn.XLOOKUP(BA20,[5]TABLA!$A:$A,[5]TABLA!$D:$D)</f>
        <v>5</v>
      </c>
      <c r="BC20" s="3">
        <f>_xlfn.XLOOKUP(B20,'[5]P4-9D'!D:D,'[5]P4-9D'!A:A)</f>
        <v>17</v>
      </c>
      <c r="BD20" s="3">
        <f>_xlfn.XLOOKUP(BC20,[5]TABLA!$A:$A,[5]TABLA!$D:$D)</f>
        <v>0</v>
      </c>
      <c r="BE20" s="6"/>
      <c r="BF20" s="6"/>
      <c r="BG20" s="5">
        <f t="shared" si="5"/>
        <v>5</v>
      </c>
      <c r="BH20" s="3">
        <f>_xlfn.XLOOKUP(B20,'[6]P1-9D'!D:D,'[6]P1-9D'!A:A)</f>
        <v>14</v>
      </c>
      <c r="BI20" s="3">
        <f>_xlfn.XLOOKUP(BH20,[6]TABLA!$A:$A,[6]TABLA!$D:$D)</f>
        <v>0</v>
      </c>
      <c r="BJ20" s="3">
        <f>_xlfn.XLOOKUP(B20,'[6]P2-9D'!D:D,'[6]P2-9D'!A:A)</f>
        <v>10</v>
      </c>
      <c r="BK20" s="3">
        <f>_xlfn.XLOOKUP(BJ20,[6]TABLA!$A:$A,[6]TABLA!$D:$D)</f>
        <v>3</v>
      </c>
      <c r="BL20" s="3">
        <f>_xlfn.XLOOKUP(B20,'[6]P3-9D'!D:D,'[6]P3-9D'!A:A)</f>
        <v>4</v>
      </c>
      <c r="BM20" s="3">
        <f>_xlfn.XLOOKUP(BL20,[6]TABLA!$A:$A,[6]TABLA!$D:$D)</f>
        <v>11</v>
      </c>
      <c r="BN20" s="3">
        <f>_xlfn.XLOOKUP(B20,'[6]P4-9D'!D:D,'[6]P4-9D'!A:A)</f>
        <v>12</v>
      </c>
      <c r="BO20" s="3">
        <f>_xlfn.XLOOKUP(BN20,[6]TABLA!$A:$A,[6]TABLA!$D:$D)</f>
        <v>1</v>
      </c>
      <c r="BP20" s="3">
        <f>_xlfn.XLOOKUP(B20,'[6]P5-9D'!D:D,'[6]P5-9D'!A:A)</f>
        <v>8</v>
      </c>
      <c r="BQ20" s="3">
        <f>_xlfn.XLOOKUP(BP20,[6]TABLA!$A:$A,[6]TABLA!$D:$D)</f>
        <v>5</v>
      </c>
      <c r="BR20" s="7">
        <f t="shared" si="6"/>
        <v>20</v>
      </c>
    </row>
    <row r="21" spans="1:70" x14ac:dyDescent="0.3">
      <c r="A21" s="3">
        <f t="shared" si="7"/>
        <v>12</v>
      </c>
      <c r="B21" s="4" t="s">
        <v>76</v>
      </c>
      <c r="C21" s="4" t="s">
        <v>55</v>
      </c>
      <c r="D21" s="3">
        <f t="shared" si="0"/>
        <v>62</v>
      </c>
      <c r="E21" s="3">
        <f>_xlfn.XLOOKUP(B21,'[1]P1-9D'!D:D,'[1]P1-9D'!A:A)</f>
        <v>14</v>
      </c>
      <c r="F21" s="3">
        <f>_xlfn.XLOOKUP(E21,[1]Tabla!$A:$A,[1]Tabla!$D:$D)</f>
        <v>0</v>
      </c>
      <c r="G21" s="3">
        <f>_xlfn.XLOOKUP(B21,'[1]P2-9D'!D:D,'[1]P2-9D'!A:A)</f>
        <v>11</v>
      </c>
      <c r="H21" s="3">
        <f>_xlfn.XLOOKUP(G21,[1]Tabla!$A:$A,[1]Tabla!$D:$D)</f>
        <v>2</v>
      </c>
      <c r="I21" s="3">
        <f>_xlfn.XLOOKUP(B21,'[1]P3-9D'!D:D,'[1]P3-9D'!A:A)</f>
        <v>7</v>
      </c>
      <c r="J21" s="3">
        <f>_xlfn.XLOOKUP(I21,[1]Tabla!$A:$A,[1]Tabla!$D:$D)</f>
        <v>6</v>
      </c>
      <c r="K21" s="3">
        <f>_xlfn.XLOOKUP(B21,'[1]P4-9D'!D:D,'[1]P4-9D'!A:A)</f>
        <v>12</v>
      </c>
      <c r="L21" s="3">
        <f>_xlfn.XLOOKUP(K21,[1]Tabla!$A:$A,[1]Tabla!$D:$D)</f>
        <v>1</v>
      </c>
      <c r="M21" s="3">
        <f>_xlfn.XLOOKUP(B21,'[1]P5-9D'!D:D,'[1]P5-9D'!A:A)</f>
        <v>5</v>
      </c>
      <c r="N21" s="3">
        <f>_xlfn.XLOOKUP(M21,[1]Tabla!$A:$A,[1]Tabla!$D:$D)</f>
        <v>9</v>
      </c>
      <c r="O21" s="5">
        <f t="shared" si="1"/>
        <v>18</v>
      </c>
      <c r="P21" s="3">
        <f>_xlfn.XLOOKUP(B21,'[2]P1-9D'!D:D,'[2]P1-9D'!A:A)</f>
        <v>15</v>
      </c>
      <c r="Q21" s="3">
        <f>_xlfn.XLOOKUP(P21,[2]TABLA!$A:$A,[2]TABLA!$D:$D)</f>
        <v>0</v>
      </c>
      <c r="R21" s="3">
        <f>_xlfn.XLOOKUP(B21,'[2]P2-9D'!D:D,'[2]P2-9D'!A:A)</f>
        <v>16</v>
      </c>
      <c r="S21" s="3">
        <f>_xlfn.XLOOKUP(R21,[2]TABLA!$A:$A,[2]TABLA!$D:$D)</f>
        <v>0</v>
      </c>
      <c r="T21" s="3">
        <f>_xlfn.XLOOKUP(B21,'[2]P3-9D'!D:D,'[2]P3-9D'!A:A)</f>
        <v>10</v>
      </c>
      <c r="U21" s="3">
        <f>_xlfn.XLOOKUP(T21,[2]TABLA!$A:$A,[2]TABLA!$D:$D)</f>
        <v>3</v>
      </c>
      <c r="V21" s="3">
        <f>_xlfn.XLOOKUP(B21,'[2]P4-9D'!D:D,'[2]P4-9D'!A:A)</f>
        <v>12</v>
      </c>
      <c r="W21" s="3">
        <f>_xlfn.XLOOKUP(V21,[2]TABLA!$A:$A,[2]TABLA!$D:$D)</f>
        <v>1</v>
      </c>
      <c r="X21" s="3">
        <f>_xlfn.XLOOKUP(B21,'[2]P5-9D'!D:D,'[2]P5-9D'!A:A)</f>
        <v>7</v>
      </c>
      <c r="Y21" s="3">
        <f>_xlfn.XLOOKUP(X21,[2]TABLA!$A:$A,[2]TABLA!$D:$D)</f>
        <v>6</v>
      </c>
      <c r="Z21" s="5">
        <f t="shared" si="2"/>
        <v>10</v>
      </c>
      <c r="AA21" s="3">
        <f>_xlfn.XLOOKUP(B21,'[3]P1-9D'!D:D,'[3]P1-9D'!A:A)</f>
        <v>12</v>
      </c>
      <c r="AB21" s="3">
        <f>_xlfn.XLOOKUP(AA21,[3]TABLA!$A:$A,[3]TABLA!$D:$D)</f>
        <v>1</v>
      </c>
      <c r="AC21" s="3">
        <f>_xlfn.XLOOKUP(B21,'[3]P2-9D'!D:D,'[3]P2-9D'!A:A)</f>
        <v>12</v>
      </c>
      <c r="AD21" s="3">
        <f>_xlfn.XLOOKUP(AC21,[3]TABLA!$A:$A,[3]TABLA!$D:$D)</f>
        <v>1</v>
      </c>
      <c r="AE21" s="3">
        <f>_xlfn.XLOOKUP(B21,'[3]P3-9D'!D:D,'[3]P3-9D'!A:A)</f>
        <v>12</v>
      </c>
      <c r="AF21" s="3">
        <f>_xlfn.XLOOKUP(AE21,[3]TABLA!$A:$A,[3]TABLA!$D:$D)</f>
        <v>1</v>
      </c>
      <c r="AG21" s="3">
        <f>_xlfn.XLOOKUP(B21,'[3]P4-9D'!D:D,'[3]P4-9D'!A:A)</f>
        <v>12</v>
      </c>
      <c r="AH21" s="3">
        <f>_xlfn.XLOOKUP(AG21,[3]TABLA!$A:$A,[3]TABLA!$D:$D)</f>
        <v>1</v>
      </c>
      <c r="AI21" s="3">
        <f>_xlfn.XLOOKUP(B21,'[3]P5-9D'!D:D,'[3]P5-9D'!A:A)</f>
        <v>12</v>
      </c>
      <c r="AJ21" s="3">
        <f>_xlfn.XLOOKUP(AI21,[3]TABLA!$A:$A,[3]TABLA!$D:$D)</f>
        <v>1</v>
      </c>
      <c r="AK21" s="5">
        <f t="shared" si="3"/>
        <v>5</v>
      </c>
      <c r="AL21" s="3">
        <f>_xlfn.XLOOKUP(B21,'[4]P1-9D'!D:D,'[4]P1-9D'!A:A)</f>
        <v>14</v>
      </c>
      <c r="AM21" s="3">
        <f>_xlfn.XLOOKUP(AL21,[4]TABLA!$A:$A,[4]TABLA!$D:$D)</f>
        <v>0</v>
      </c>
      <c r="AN21" s="3">
        <f>_xlfn.XLOOKUP(B21,'[4]P2-9D'!D:D,'[4]P2-9D'!A:A)</f>
        <v>13</v>
      </c>
      <c r="AO21" s="3">
        <f>_xlfn.XLOOKUP(AN21,[4]TABLA!$A:$A,[4]TABLA!$D:$D)</f>
        <v>0</v>
      </c>
      <c r="AP21" s="3">
        <f>_xlfn.XLOOKUP(B21,'[4]P3-9D'!D:D,'[4]P3-9D'!A:A)</f>
        <v>14</v>
      </c>
      <c r="AQ21" s="3">
        <f>_xlfn.XLOOKUP(AP21,[4]TABLA!$A:$A,[4]TABLA!$D:$D)</f>
        <v>0</v>
      </c>
      <c r="AR21" s="6"/>
      <c r="AS21" s="6"/>
      <c r="AT21" s="3">
        <f>_xlfn.XLOOKUP(B21,'[4]P5-9D'!D:D,'[4]P5-9D'!A:A)</f>
        <v>12</v>
      </c>
      <c r="AU21" s="3">
        <f>_xlfn.XLOOKUP(AT21,[4]TABLA!$A:$A,[4]TABLA!$D:$D)</f>
        <v>1</v>
      </c>
      <c r="AV21" s="5">
        <f t="shared" si="4"/>
        <v>1</v>
      </c>
      <c r="AW21" s="6"/>
      <c r="AX21" s="6"/>
      <c r="AY21" s="3">
        <f>_xlfn.XLOOKUP(B21,'[5]P2-9D'!D:D,'[5]P2-9D'!A:A)</f>
        <v>18</v>
      </c>
      <c r="AZ21" s="3">
        <f>_xlfn.XLOOKUP(AY21,[5]TABLA!$A:$A,[5]TABLA!$D:$D)</f>
        <v>0</v>
      </c>
      <c r="BA21" s="3">
        <f>_xlfn.XLOOKUP(B21,'[5]P3-9D'!D:D,'[5]P3-9D'!A:A)</f>
        <v>16</v>
      </c>
      <c r="BB21" s="3">
        <f>_xlfn.XLOOKUP(BA21,[5]TABLA!$A:$A,[5]TABLA!$D:$D)</f>
        <v>0</v>
      </c>
      <c r="BC21" s="3">
        <f>_xlfn.XLOOKUP(B21,'[5]P4-9D'!D:D,'[5]P4-9D'!A:A)</f>
        <v>13</v>
      </c>
      <c r="BD21" s="3">
        <f>_xlfn.XLOOKUP(BC21,[5]TABLA!$A:$A,[5]TABLA!$D:$D)</f>
        <v>0</v>
      </c>
      <c r="BE21" s="6"/>
      <c r="BF21" s="6"/>
      <c r="BG21" s="5">
        <f t="shared" si="5"/>
        <v>0</v>
      </c>
      <c r="BH21" s="3">
        <f>_xlfn.XLOOKUP(B21,'[6]P1-9D'!D:D,'[6]P1-9D'!A:A)</f>
        <v>10</v>
      </c>
      <c r="BI21" s="3">
        <f>_xlfn.XLOOKUP(BH21,[6]TABLA!$A:$A,[6]TABLA!$D:$D)</f>
        <v>3</v>
      </c>
      <c r="BJ21" s="3">
        <f>_xlfn.XLOOKUP(B21,'[6]P2-9D'!D:D,'[6]P2-9D'!A:A)</f>
        <v>3</v>
      </c>
      <c r="BK21" s="3">
        <f>_xlfn.XLOOKUP(BJ21,[6]TABLA!$A:$A,[6]TABLA!$D:$D)</f>
        <v>13</v>
      </c>
      <c r="BL21" s="3">
        <f>_xlfn.XLOOKUP(B21,'[6]P3-9D'!D:D,'[6]P3-9D'!A:A)</f>
        <v>5</v>
      </c>
      <c r="BM21" s="3">
        <f>_xlfn.XLOOKUP(BL21,[6]TABLA!$A:$A,[6]TABLA!$D:$D)</f>
        <v>9</v>
      </c>
      <c r="BN21" s="3">
        <f>_xlfn.XLOOKUP(B21,'[6]P4-9D'!D:D,'[6]P4-9D'!A:A)</f>
        <v>10</v>
      </c>
      <c r="BO21" s="3">
        <f>_xlfn.XLOOKUP(BN21,[6]TABLA!$A:$A,[6]TABLA!$D:$D)</f>
        <v>3</v>
      </c>
      <c r="BP21" s="3">
        <f>_xlfn.XLOOKUP(B21,'[6]P5-9D'!D:D,'[6]P5-9D'!A:A)</f>
        <v>13</v>
      </c>
      <c r="BQ21" s="3">
        <f>_xlfn.XLOOKUP(BP21,[6]TABLA!$A:$A,[6]TABLA!$D:$D)</f>
        <v>0</v>
      </c>
      <c r="BR21" s="7">
        <f t="shared" si="6"/>
        <v>28</v>
      </c>
    </row>
    <row r="22" spans="1:70" x14ac:dyDescent="0.3">
      <c r="A22" s="3">
        <f t="shared" si="7"/>
        <v>13</v>
      </c>
      <c r="B22" s="4" t="s">
        <v>75</v>
      </c>
      <c r="C22" s="4" t="s">
        <v>6</v>
      </c>
      <c r="D22" s="3">
        <f t="shared" si="0"/>
        <v>55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5">
        <f t="shared" si="1"/>
        <v>0</v>
      </c>
      <c r="P22" s="3">
        <f>_xlfn.XLOOKUP(B22,'[2]P1-9D'!D:D,'[2]P1-9D'!A:A)</f>
        <v>3</v>
      </c>
      <c r="Q22" s="3">
        <f>_xlfn.XLOOKUP(P22,[2]TABLA!$A:$A,[2]TABLA!$D:$D)</f>
        <v>13</v>
      </c>
      <c r="R22" s="3">
        <f>_xlfn.XLOOKUP(B22,'[2]P2-9D'!D:D,'[2]P2-9D'!A:A)</f>
        <v>11</v>
      </c>
      <c r="S22" s="3">
        <f>_xlfn.XLOOKUP(R22,[2]TABLA!$A:$A,[2]TABLA!$D:$D)</f>
        <v>2</v>
      </c>
      <c r="T22" s="3">
        <f>_xlfn.XLOOKUP(B22,'[2]P3-9D'!D:D,'[2]P3-9D'!A:A)</f>
        <v>2</v>
      </c>
      <c r="U22" s="3">
        <f>_xlfn.XLOOKUP(T22,[2]TABLA!$A:$A,[2]TABLA!$D:$D)</f>
        <v>16</v>
      </c>
      <c r="V22" s="3">
        <f>_xlfn.XLOOKUP(B22,'[2]P4-9D'!D:D,'[2]P4-9D'!A:A)</f>
        <v>4</v>
      </c>
      <c r="W22" s="3">
        <f>_xlfn.XLOOKUP(V22,[2]TABLA!$A:$A,[2]TABLA!$D:$D)</f>
        <v>11</v>
      </c>
      <c r="X22" s="3">
        <f>_xlfn.XLOOKUP(B22,'[2]P5-9D'!D:D,'[2]P5-9D'!A:A)</f>
        <v>3</v>
      </c>
      <c r="Y22" s="3">
        <f>_xlfn.XLOOKUP(X22,[2]TABLA!$A:$A,[2]TABLA!$D:$D)</f>
        <v>13</v>
      </c>
      <c r="Z22" s="5">
        <f t="shared" si="2"/>
        <v>55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5">
        <f t="shared" si="3"/>
        <v>0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5">
        <f t="shared" si="4"/>
        <v>0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5">
        <f t="shared" si="5"/>
        <v>0</v>
      </c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7">
        <f t="shared" si="6"/>
        <v>0</v>
      </c>
    </row>
    <row r="23" spans="1:70" x14ac:dyDescent="0.3">
      <c r="A23" s="3">
        <f t="shared" si="7"/>
        <v>14</v>
      </c>
      <c r="B23" s="4" t="s">
        <v>80</v>
      </c>
      <c r="C23" s="4" t="s">
        <v>28</v>
      </c>
      <c r="D23" s="3">
        <f t="shared" si="0"/>
        <v>40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5">
        <f t="shared" si="1"/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3">
        <f>_xlfn.XLOOKUP(B23,'[3]P2-9D'!D:D,'[3]P2-9D'!A:A)</f>
        <v>3</v>
      </c>
      <c r="AD23" s="3">
        <f>_xlfn.XLOOKUP(AC23,[3]TABLA!$A:$A,[3]TABLA!$D:$D)</f>
        <v>13</v>
      </c>
      <c r="AE23" s="6"/>
      <c r="AF23" s="6"/>
      <c r="AG23" s="3">
        <f>_xlfn.XLOOKUP(B23,'[3]P4-9D'!D:D,'[3]P4-9D'!A:A)</f>
        <v>13</v>
      </c>
      <c r="AH23" s="3">
        <f>_xlfn.XLOOKUP(AG23,[3]TABLA!$A:$A,[3]TABLA!$D:$D)</f>
        <v>0</v>
      </c>
      <c r="AI23" s="3">
        <f>_xlfn.XLOOKUP(B23,'[3]P5-9D'!D:D,'[3]P5-9D'!A:A)</f>
        <v>13</v>
      </c>
      <c r="AJ23" s="3">
        <f>_xlfn.XLOOKUP(AI23,[3]TABLA!$A:$A,[3]TABLA!$D:$D)</f>
        <v>0</v>
      </c>
      <c r="AK23" s="5">
        <f t="shared" si="3"/>
        <v>13</v>
      </c>
      <c r="AL23" s="3">
        <f>_xlfn.XLOOKUP(B23,'[4]P1-9D'!D:D,'[4]P1-9D'!A:A)</f>
        <v>11</v>
      </c>
      <c r="AM23" s="3">
        <f>_xlfn.XLOOKUP(AL23,[4]TABLA!$A:$A,[4]TABLA!$D:$D)</f>
        <v>2</v>
      </c>
      <c r="AN23" s="3">
        <f>_xlfn.XLOOKUP(B23,'[4]P2-9D'!D:D,'[4]P2-9D'!A:A)</f>
        <v>8</v>
      </c>
      <c r="AO23" s="3">
        <f>_xlfn.XLOOKUP(AN23,[4]TABLA!$A:$A,[4]TABLA!$D:$D)</f>
        <v>5</v>
      </c>
      <c r="AP23" s="3">
        <f>_xlfn.XLOOKUP(B23,'[4]P3-9D'!D:D,'[4]P3-9D'!A:A)</f>
        <v>15</v>
      </c>
      <c r="AQ23" s="3">
        <f>_xlfn.XLOOKUP(AP23,[4]TABLA!$A:$A,[4]TABLA!$D:$D)</f>
        <v>0</v>
      </c>
      <c r="AR23" s="3">
        <f>_xlfn.XLOOKUP(B23,'[4]P4-9D'!D:D,'[4]P4-9D'!A:A)</f>
        <v>12</v>
      </c>
      <c r="AS23" s="3">
        <f>_xlfn.XLOOKUP(AR23,[4]TABLA!$A:$A,[4]TABLA!$D:$D)</f>
        <v>1</v>
      </c>
      <c r="AT23" s="3">
        <f>_xlfn.XLOOKUP(B23,'[4]P5-9D'!D:D,'[4]P5-9D'!A:A)</f>
        <v>15</v>
      </c>
      <c r="AU23" s="3">
        <f>_xlfn.XLOOKUP(AT23,[4]TABLA!$A:$A,[4]TABLA!$D:$D)</f>
        <v>0</v>
      </c>
      <c r="AV23" s="5">
        <f t="shared" si="4"/>
        <v>8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5">
        <f t="shared" si="5"/>
        <v>0</v>
      </c>
      <c r="BH23" s="3">
        <f>_xlfn.XLOOKUP(B23,'[6]P1-9D'!D:D,'[6]P1-9D'!A:A)</f>
        <v>11</v>
      </c>
      <c r="BI23" s="3">
        <f>_xlfn.XLOOKUP(BH23,[6]TABLA!$A:$A,[6]TABLA!$D:$D)</f>
        <v>2</v>
      </c>
      <c r="BJ23" s="3">
        <f>_xlfn.XLOOKUP(B23,'[6]P2-9D'!D:D,'[6]P2-9D'!A:A)</f>
        <v>4</v>
      </c>
      <c r="BK23" s="3">
        <f>_xlfn.XLOOKUP(BJ23,[6]TABLA!$A:$A,[6]TABLA!$D:$D)</f>
        <v>11</v>
      </c>
      <c r="BL23" s="3">
        <f>_xlfn.XLOOKUP(B23,'[6]P3-9D'!D:D,'[6]P3-9D'!A:A)</f>
        <v>7</v>
      </c>
      <c r="BM23" s="3">
        <f>_xlfn.XLOOKUP(BL23,[6]TABLA!$A:$A,[6]TABLA!$D:$D)</f>
        <v>6</v>
      </c>
      <c r="BN23" s="3">
        <f>_xlfn.XLOOKUP(B23,'[6]P4-9D'!D:D,'[6]P4-9D'!A:A)</f>
        <v>14</v>
      </c>
      <c r="BO23" s="3">
        <f>_xlfn.XLOOKUP(BN23,[6]TABLA!$A:$A,[6]TABLA!$D:$D)</f>
        <v>0</v>
      </c>
      <c r="BP23" s="3">
        <f>_xlfn.XLOOKUP(B23,'[6]P5-9D'!D:D,'[6]P5-9D'!A:A)</f>
        <v>15</v>
      </c>
      <c r="BQ23" s="3">
        <f>_xlfn.XLOOKUP(BP23,[6]TABLA!$A:$A,[6]TABLA!$D:$D)</f>
        <v>0</v>
      </c>
      <c r="BR23" s="7">
        <f t="shared" si="6"/>
        <v>19</v>
      </c>
    </row>
    <row r="24" spans="1:70" x14ac:dyDescent="0.3">
      <c r="A24" s="3">
        <f t="shared" si="7"/>
        <v>15</v>
      </c>
      <c r="B24" s="4" t="s">
        <v>77</v>
      </c>
      <c r="C24" s="4" t="s">
        <v>17</v>
      </c>
      <c r="D24" s="3">
        <f t="shared" si="0"/>
        <v>30</v>
      </c>
      <c r="E24" s="6"/>
      <c r="F24" s="6"/>
      <c r="G24" s="3">
        <f>_xlfn.XLOOKUP(B24,'[1]P2-9D'!D:D,'[1]P2-9D'!A:A)</f>
        <v>8</v>
      </c>
      <c r="H24" s="3">
        <f>_xlfn.XLOOKUP(G24,[1]Tabla!$A:$A,[1]Tabla!$D:$D)</f>
        <v>5</v>
      </c>
      <c r="I24" s="3">
        <f>_xlfn.XLOOKUP(B24,'[1]P3-9D'!D:D,'[1]P3-9D'!A:A)</f>
        <v>9</v>
      </c>
      <c r="J24" s="3">
        <f>_xlfn.XLOOKUP(I24,[1]Tabla!$A:$A,[1]Tabla!$D:$D)</f>
        <v>4</v>
      </c>
      <c r="K24" s="3">
        <f>_xlfn.XLOOKUP(B24,'[1]P4-9D'!D:D,'[1]P4-9D'!A:A)</f>
        <v>18</v>
      </c>
      <c r="L24" s="3">
        <f>_xlfn.XLOOKUP(K24,[1]Tabla!$A:$A,[1]Tabla!$D:$D)</f>
        <v>0</v>
      </c>
      <c r="M24" s="3">
        <f>_xlfn.XLOOKUP(B24,'[1]P5-9D'!D:D,'[1]P5-9D'!A:A)</f>
        <v>6</v>
      </c>
      <c r="N24" s="3">
        <f>_xlfn.XLOOKUP(M24,[1]Tabla!$A:$A,[1]Tabla!$D:$D)</f>
        <v>7</v>
      </c>
      <c r="O24" s="5">
        <f t="shared" si="1"/>
        <v>16</v>
      </c>
      <c r="P24" s="3">
        <f>_xlfn.XLOOKUP(B24,'[2]P1-9D'!D:D,'[2]P1-9D'!A:A)</f>
        <v>17</v>
      </c>
      <c r="Q24" s="3">
        <f>_xlfn.XLOOKUP(P24,[2]TABLA!$A:$A,[2]TABLA!$D:$D)</f>
        <v>0</v>
      </c>
      <c r="R24" s="3">
        <f>_xlfn.XLOOKUP(B24,'[2]P2-9D'!D:D,'[2]P2-9D'!A:A)</f>
        <v>12</v>
      </c>
      <c r="S24" s="3">
        <f>_xlfn.XLOOKUP(R24,[2]TABLA!$A:$A,[2]TABLA!$D:$D)</f>
        <v>1</v>
      </c>
      <c r="T24" s="3">
        <f>_xlfn.XLOOKUP(B24,'[2]P3-9D'!D:D,'[2]P3-9D'!A:A)</f>
        <v>7</v>
      </c>
      <c r="U24" s="3">
        <f>_xlfn.XLOOKUP(T24,[2]TABLA!$A:$A,[2]TABLA!$D:$D)</f>
        <v>6</v>
      </c>
      <c r="V24" s="3">
        <f>_xlfn.XLOOKUP(B24,'[2]P4-9D'!D:D,'[2]P4-9D'!A:A)</f>
        <v>10</v>
      </c>
      <c r="W24" s="3">
        <f>_xlfn.XLOOKUP(V24,[2]TABLA!$A:$A,[2]TABLA!$D:$D)</f>
        <v>3</v>
      </c>
      <c r="X24" s="3">
        <f>_xlfn.XLOOKUP(B24,'[2]P5-9D'!D:D,'[2]P5-9D'!A:A)</f>
        <v>9</v>
      </c>
      <c r="Y24" s="3">
        <f>_xlfn.XLOOKUP(X24,[2]TABLA!$A:$A,[2]TABLA!$D:$D)</f>
        <v>4</v>
      </c>
      <c r="Z24" s="5">
        <f t="shared" si="2"/>
        <v>14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7">
        <f t="shared" si="6"/>
        <v>0</v>
      </c>
    </row>
    <row r="25" spans="1:70" x14ac:dyDescent="0.3">
      <c r="A25" s="3">
        <f t="shared" si="7"/>
        <v>16</v>
      </c>
      <c r="B25" s="4" t="s">
        <v>78</v>
      </c>
      <c r="C25" s="4" t="s">
        <v>17</v>
      </c>
      <c r="D25" s="3">
        <f t="shared" si="0"/>
        <v>27</v>
      </c>
      <c r="E25" s="3">
        <f>_xlfn.XLOOKUP(B25,'[1]P1-9D'!D:D,'[1]P1-9D'!A:A)</f>
        <v>17</v>
      </c>
      <c r="F25" s="3">
        <f>_xlfn.XLOOKUP(E25,[1]Tabla!$A:$A,[1]Tabla!$D:$D)</f>
        <v>0</v>
      </c>
      <c r="G25" s="3">
        <f>_xlfn.XLOOKUP(B25,'[1]P2-9D'!D:D,'[1]P2-9D'!A:A)</f>
        <v>17</v>
      </c>
      <c r="H25" s="3">
        <f>_xlfn.XLOOKUP(G25,[1]Tabla!$A:$A,[1]Tabla!$D:$D)</f>
        <v>0</v>
      </c>
      <c r="I25" s="3">
        <f>_xlfn.XLOOKUP(B25,'[1]P3-9D'!D:D,'[1]P3-9D'!A:A)</f>
        <v>10</v>
      </c>
      <c r="J25" s="3">
        <f>_xlfn.XLOOKUP(I25,[1]Tabla!$A:$A,[1]Tabla!$D:$D)</f>
        <v>3</v>
      </c>
      <c r="K25" s="3">
        <f>_xlfn.XLOOKUP(B25,'[1]P4-9D'!D:D,'[1]P4-9D'!A:A)</f>
        <v>17</v>
      </c>
      <c r="L25" s="3">
        <f>_xlfn.XLOOKUP(K25,[1]Tabla!$A:$A,[1]Tabla!$D:$D)</f>
        <v>0</v>
      </c>
      <c r="M25" s="3">
        <f>_xlfn.XLOOKUP(B25,'[1]P5-9D'!D:D,'[1]P5-9D'!A:A)</f>
        <v>10</v>
      </c>
      <c r="N25" s="3">
        <f>_xlfn.XLOOKUP(M25,[1]Tabla!$A:$A,[1]Tabla!$D:$D)</f>
        <v>3</v>
      </c>
      <c r="O25" s="5">
        <f t="shared" si="1"/>
        <v>6</v>
      </c>
      <c r="P25" s="3">
        <f>_xlfn.XLOOKUP(B25,'[2]P1-9D'!D:D,'[2]P1-9D'!A:A)</f>
        <v>11</v>
      </c>
      <c r="Q25" s="3">
        <f>_xlfn.XLOOKUP(P25,[2]TABLA!$A:$A,[2]TABLA!$D:$D)</f>
        <v>2</v>
      </c>
      <c r="R25" s="3">
        <f>_xlfn.XLOOKUP(B25,'[2]P2-9D'!D:D,'[2]P2-9D'!A:A)</f>
        <v>19</v>
      </c>
      <c r="S25" s="3">
        <f>_xlfn.XLOOKUP(R25,[2]TABLA!$A:$A,[2]TABLA!$D:$D)</f>
        <v>0</v>
      </c>
      <c r="T25" s="3">
        <f>_xlfn.XLOOKUP(B25,'[2]P3-9D'!D:D,'[2]P3-9D'!A:A)</f>
        <v>6</v>
      </c>
      <c r="U25" s="3">
        <f>_xlfn.XLOOKUP(T25,[2]TABLA!$A:$A,[2]TABLA!$D:$D)</f>
        <v>7</v>
      </c>
      <c r="V25" s="3">
        <f>_xlfn.XLOOKUP(B25,'[2]P4-9D'!D:D,'[2]P4-9D'!A:A)</f>
        <v>15</v>
      </c>
      <c r="W25" s="3">
        <f>_xlfn.XLOOKUP(V25,[2]TABLA!$A:$A,[2]TABLA!$D:$D)</f>
        <v>0</v>
      </c>
      <c r="X25" s="3">
        <f>_xlfn.XLOOKUP(B25,'[2]P5-9D'!D:D,'[2]P5-9D'!A:A)</f>
        <v>5</v>
      </c>
      <c r="Y25" s="3">
        <f>_xlfn.XLOOKUP(X25,[2]TABLA!$A:$A,[2]TABLA!$D:$D)</f>
        <v>9</v>
      </c>
      <c r="Z25" s="5">
        <f t="shared" si="2"/>
        <v>18</v>
      </c>
      <c r="AA25" s="3">
        <f>_xlfn.XLOOKUP(B25,'[3]P1-9D'!D:D,'[3]P1-9D'!A:A)</f>
        <v>14</v>
      </c>
      <c r="AB25" s="3">
        <f>_xlfn.XLOOKUP(AA25,[3]TABLA!$A:$A,[3]TABLA!$D:$D)</f>
        <v>0</v>
      </c>
      <c r="AC25" s="3">
        <f>_xlfn.XLOOKUP(B25,'[3]P2-9D'!D:D,'[3]P2-9D'!A:A)</f>
        <v>14</v>
      </c>
      <c r="AD25" s="3">
        <f>_xlfn.XLOOKUP(AC25,[3]TABLA!$A:$A,[3]TABLA!$D:$D)</f>
        <v>0</v>
      </c>
      <c r="AE25" s="3">
        <f>_xlfn.XLOOKUP(B25,'[3]P3-9D'!D:D,'[3]P3-9D'!A:A)</f>
        <v>14</v>
      </c>
      <c r="AF25" s="3">
        <f>_xlfn.XLOOKUP(AE25,[3]TABLA!$A:$A,[3]TABLA!$D:$D)</f>
        <v>0</v>
      </c>
      <c r="AG25" s="6"/>
      <c r="AH25" s="6"/>
      <c r="AI25" s="6"/>
      <c r="AJ25" s="6"/>
      <c r="AK25" s="5">
        <f t="shared" si="3"/>
        <v>0</v>
      </c>
      <c r="AL25" s="6"/>
      <c r="AM25" s="6"/>
      <c r="AN25" s="3">
        <f>_xlfn.XLOOKUP(B25,'[4]P2-9D'!D:D,'[4]P2-9D'!A:A)</f>
        <v>14</v>
      </c>
      <c r="AO25" s="3">
        <f>_xlfn.XLOOKUP(AN25,[4]TABLA!$A:$A,[4]TABLA!$D:$D)</f>
        <v>0</v>
      </c>
      <c r="AP25" s="3">
        <f>_xlfn.XLOOKUP(B25,'[4]P3-9D'!D:D,'[4]P3-9D'!A:A)</f>
        <v>12</v>
      </c>
      <c r="AQ25" s="3">
        <f>_xlfn.XLOOKUP(AP25,[4]TABLA!$A:$A,[4]TABLA!$D:$D)</f>
        <v>1</v>
      </c>
      <c r="AR25" s="3">
        <f>_xlfn.XLOOKUP(B25,'[4]P4-9D'!D:D,'[4]P4-9D'!A:A)</f>
        <v>13</v>
      </c>
      <c r="AS25" s="3">
        <f>_xlfn.XLOOKUP(AR25,[4]TABLA!$A:$A,[4]TABLA!$D:$D)</f>
        <v>0</v>
      </c>
      <c r="AT25" s="3">
        <f>_xlfn.XLOOKUP(B25,'[4]P5-9D'!D:D,'[4]P5-9D'!A:A)</f>
        <v>11</v>
      </c>
      <c r="AU25" s="3">
        <f>_xlfn.XLOOKUP(AT25,[4]TABLA!$A:$A,[4]TABLA!$D:$D)</f>
        <v>2</v>
      </c>
      <c r="AV25" s="5">
        <f t="shared" si="4"/>
        <v>3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7">
        <f t="shared" si="6"/>
        <v>0</v>
      </c>
    </row>
    <row r="26" spans="1:70" x14ac:dyDescent="0.3">
      <c r="A26" s="3">
        <f t="shared" si="7"/>
        <v>17</v>
      </c>
      <c r="B26" s="4" t="s">
        <v>79</v>
      </c>
      <c r="C26" s="4" t="s">
        <v>21</v>
      </c>
      <c r="D26" s="3">
        <f t="shared" si="0"/>
        <v>24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f t="shared" si="1"/>
        <v>0</v>
      </c>
      <c r="P26" s="3">
        <f>_xlfn.XLOOKUP(B26,'[2]P1-9D'!D:D,'[2]P1-9D'!A:A)</f>
        <v>18</v>
      </c>
      <c r="Q26" s="3">
        <f>_xlfn.XLOOKUP(P26,[2]TABLA!$A:$A,[2]TABLA!$D:$D)</f>
        <v>0</v>
      </c>
      <c r="R26" s="3">
        <f>_xlfn.XLOOKUP(B26,'[2]P2-9D'!D:D,'[2]P2-9D'!A:A)</f>
        <v>2</v>
      </c>
      <c r="S26" s="3">
        <f>_xlfn.XLOOKUP(R26,[2]TABLA!$A:$A,[2]TABLA!$D:$D)</f>
        <v>16</v>
      </c>
      <c r="T26" s="3">
        <f>_xlfn.XLOOKUP(B26,'[2]P3-9D'!D:D,'[2]P3-9D'!A:A)</f>
        <v>9</v>
      </c>
      <c r="U26" s="3">
        <f>_xlfn.XLOOKUP(T26,[2]TABLA!$A:$A,[2]TABLA!$D:$D)</f>
        <v>4</v>
      </c>
      <c r="V26" s="3">
        <f>_xlfn.XLOOKUP(B26,'[2]P4-9D'!D:D,'[2]P4-9D'!A:A)</f>
        <v>19</v>
      </c>
      <c r="W26" s="3">
        <f>_xlfn.XLOOKUP(V26,[2]TABLA!$A:$A,[2]TABLA!$D:$D)</f>
        <v>0</v>
      </c>
      <c r="X26" s="3">
        <f>_xlfn.XLOOKUP(B26,'[2]P5-9D'!D:D,'[2]P5-9D'!A:A)</f>
        <v>9</v>
      </c>
      <c r="Y26" s="3">
        <f>_xlfn.XLOOKUP(X26,[2]TABLA!$A:$A,[2]TABLA!$D:$D)</f>
        <v>4</v>
      </c>
      <c r="Z26" s="5">
        <f t="shared" si="2"/>
        <v>24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5">
        <f t="shared" si="4"/>
        <v>0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f t="shared" si="5"/>
        <v>0</v>
      </c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7">
        <f t="shared" si="6"/>
        <v>0</v>
      </c>
    </row>
    <row r="27" spans="1:70" x14ac:dyDescent="0.3">
      <c r="A27" s="3">
        <f t="shared" si="7"/>
        <v>18</v>
      </c>
      <c r="B27" s="4" t="s">
        <v>332</v>
      </c>
      <c r="C27" s="4" t="s">
        <v>13</v>
      </c>
      <c r="D27" s="3">
        <f t="shared" si="0"/>
        <v>19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f t="shared" si="1"/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5">
        <f t="shared" si="4"/>
        <v>0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5">
        <f t="shared" si="5"/>
        <v>0</v>
      </c>
      <c r="BH27" s="3">
        <f>_xlfn.XLOOKUP(B27,'[6]P1-9D'!D:D,'[6]P1-9D'!A:A)</f>
        <v>8</v>
      </c>
      <c r="BI27" s="3">
        <f>_xlfn.XLOOKUP(BH27,[6]TABLA!$A:$A,[6]TABLA!$D:$D)</f>
        <v>5</v>
      </c>
      <c r="BJ27" s="3">
        <f>_xlfn.XLOOKUP(B27,'[6]P2-9D'!D:D,'[6]P2-9D'!A:A)</f>
        <v>12</v>
      </c>
      <c r="BK27" s="3">
        <f>_xlfn.XLOOKUP(BJ27,[6]TABLA!$A:$A,[6]TABLA!$D:$D)</f>
        <v>1</v>
      </c>
      <c r="BL27" s="3">
        <f>_xlfn.XLOOKUP(B27,'[6]P3-9D'!D:D,'[6]P3-9D'!A:A)</f>
        <v>6</v>
      </c>
      <c r="BM27" s="3">
        <f>_xlfn.XLOOKUP(BL27,[6]TABLA!$A:$A,[6]TABLA!$D:$D)</f>
        <v>7</v>
      </c>
      <c r="BN27" s="3">
        <f>_xlfn.XLOOKUP(B27,'[6]P4-9D'!D:D,'[6]P4-9D'!A:A)</f>
        <v>9</v>
      </c>
      <c r="BO27" s="3">
        <f>_xlfn.XLOOKUP(BN27,[6]TABLA!$A:$A,[6]TABLA!$D:$D)</f>
        <v>4</v>
      </c>
      <c r="BP27" s="3">
        <f>_xlfn.XLOOKUP(B27,'[6]P5-9D'!D:D,'[6]P5-9D'!A:A)</f>
        <v>11</v>
      </c>
      <c r="BQ27" s="3">
        <f>_xlfn.XLOOKUP(BP27,[6]TABLA!$A:$A,[6]TABLA!$D:$D)</f>
        <v>2</v>
      </c>
      <c r="BR27" s="7">
        <f t="shared" si="6"/>
        <v>19</v>
      </c>
    </row>
    <row r="28" spans="1:70" x14ac:dyDescent="0.3">
      <c r="A28" s="3">
        <f t="shared" si="7"/>
        <v>19</v>
      </c>
      <c r="B28" s="4" t="s">
        <v>81</v>
      </c>
      <c r="C28" s="4" t="s">
        <v>6</v>
      </c>
      <c r="D28" s="3">
        <f t="shared" si="0"/>
        <v>18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f t="shared" si="1"/>
        <v>0</v>
      </c>
      <c r="P28" s="3">
        <f>_xlfn.XLOOKUP(B28,'[2]P1-9D'!D:D,'[2]P1-9D'!A:A)</f>
        <v>8</v>
      </c>
      <c r="Q28" s="3">
        <f>_xlfn.XLOOKUP(P28,[2]TABLA!$A:$A,[2]TABLA!$D:$D)</f>
        <v>5</v>
      </c>
      <c r="R28" s="3">
        <f>_xlfn.XLOOKUP(B28,'[2]P2-9D'!D:D,'[2]P2-9D'!A:A)</f>
        <v>13</v>
      </c>
      <c r="S28" s="3">
        <f>_xlfn.XLOOKUP(R28,[2]TABLA!$A:$A,[2]TABLA!$D:$D)</f>
        <v>0</v>
      </c>
      <c r="T28" s="3">
        <f>_xlfn.XLOOKUP(B28,'[2]P3-9D'!D:D,'[2]P3-9D'!A:A)</f>
        <v>7</v>
      </c>
      <c r="U28" s="3">
        <f>_xlfn.XLOOKUP(T28,[2]TABLA!$A:$A,[2]TABLA!$D:$D)</f>
        <v>6</v>
      </c>
      <c r="V28" s="3">
        <f>_xlfn.XLOOKUP(B28,'[2]P4-9D'!D:D,'[2]P4-9D'!A:A)</f>
        <v>16</v>
      </c>
      <c r="W28" s="3">
        <f>_xlfn.XLOOKUP(V28,[2]TABLA!$A:$A,[2]TABLA!$D:$D)</f>
        <v>0</v>
      </c>
      <c r="X28" s="3">
        <f>_xlfn.XLOOKUP(B28,'[2]P5-9D'!D:D,'[2]P5-9D'!A:A)</f>
        <v>6</v>
      </c>
      <c r="Y28" s="3">
        <f>_xlfn.XLOOKUP(X28,[2]TABLA!$A:$A,[2]TABLA!$D:$D)</f>
        <v>7</v>
      </c>
      <c r="Z28" s="5">
        <f t="shared" si="2"/>
        <v>18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5">
        <f t="shared" si="3"/>
        <v>0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5">
        <f t="shared" si="4"/>
        <v>0</v>
      </c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5">
        <f t="shared" si="5"/>
        <v>0</v>
      </c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7">
        <f t="shared" si="6"/>
        <v>0</v>
      </c>
    </row>
    <row r="29" spans="1:70" x14ac:dyDescent="0.3">
      <c r="A29" s="3">
        <f t="shared" si="7"/>
        <v>20</v>
      </c>
      <c r="B29" s="4" t="s">
        <v>82</v>
      </c>
      <c r="C29" s="4" t="s">
        <v>55</v>
      </c>
      <c r="D29" s="3">
        <f t="shared" si="0"/>
        <v>10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5">
        <f t="shared" si="1"/>
        <v>0</v>
      </c>
      <c r="P29" s="3">
        <f>_xlfn.XLOOKUP(B29,'[2]P1-9D'!D:D,'[2]P1-9D'!A:A)</f>
        <v>16</v>
      </c>
      <c r="Q29" s="3">
        <f>_xlfn.XLOOKUP(P29,[2]TABLA!$A:$A,[2]TABLA!$D:$D)</f>
        <v>0</v>
      </c>
      <c r="R29" s="3">
        <f>_xlfn.XLOOKUP(B29,'[2]P2-9D'!D:D,'[2]P2-9D'!A:A)</f>
        <v>15</v>
      </c>
      <c r="S29" s="3">
        <f>_xlfn.XLOOKUP(R29,[2]TABLA!$A:$A,[2]TABLA!$D:$D)</f>
        <v>0</v>
      </c>
      <c r="T29" s="3">
        <f>_xlfn.XLOOKUP(B29,'[2]P3-9D'!D:D,'[2]P3-9D'!A:A)</f>
        <v>8</v>
      </c>
      <c r="U29" s="3">
        <f>_xlfn.XLOOKUP(T29,[2]TABLA!$A:$A,[2]TABLA!$D:$D)</f>
        <v>5</v>
      </c>
      <c r="V29" s="3">
        <f>_xlfn.XLOOKUP(B29,'[2]P4-9D'!D:D,'[2]P4-9D'!A:A)</f>
        <v>18</v>
      </c>
      <c r="W29" s="3">
        <f>_xlfn.XLOOKUP(V29,[2]TABLA!$A:$A,[2]TABLA!$D:$D)</f>
        <v>0</v>
      </c>
      <c r="X29" s="3">
        <f>_xlfn.XLOOKUP(B29,'[2]P5-9D'!D:D,'[2]P5-9D'!A:A)</f>
        <v>8</v>
      </c>
      <c r="Y29" s="3">
        <f>_xlfn.XLOOKUP(X29,[2]TABLA!$A:$A,[2]TABLA!$D:$D)</f>
        <v>5</v>
      </c>
      <c r="Z29" s="5">
        <f t="shared" si="2"/>
        <v>10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5">
        <f t="shared" si="4"/>
        <v>0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f t="shared" si="7"/>
        <v>21</v>
      </c>
      <c r="B30" s="4" t="s">
        <v>83</v>
      </c>
      <c r="C30" s="4" t="s">
        <v>15</v>
      </c>
      <c r="D30" s="3">
        <f t="shared" si="0"/>
        <v>9</v>
      </c>
      <c r="E30" s="3">
        <f>_xlfn.XLOOKUP(B30,'[1]P1-9D'!D:D,'[1]P1-9D'!A:A)</f>
        <v>18</v>
      </c>
      <c r="F30" s="3">
        <f>_xlfn.XLOOKUP(E30,[1]Tabla!$A:$A,[1]Tabla!$D:$D)</f>
        <v>0</v>
      </c>
      <c r="G30" s="3">
        <f>_xlfn.XLOOKUP(B30,'[1]P2-9D'!D:D,'[1]P2-9D'!A:A)</f>
        <v>15</v>
      </c>
      <c r="H30" s="3">
        <f>_xlfn.XLOOKUP(G30,[1]Tabla!$A:$A,[1]Tabla!$D:$D)</f>
        <v>0</v>
      </c>
      <c r="I30" s="3">
        <f>_xlfn.XLOOKUP(B30,'[1]P3-9D'!D:D,'[1]P3-9D'!A:A)</f>
        <v>8</v>
      </c>
      <c r="J30" s="3">
        <f>_xlfn.XLOOKUP(I30,[1]Tabla!$A:$A,[1]Tabla!$D:$D)</f>
        <v>5</v>
      </c>
      <c r="K30" s="6"/>
      <c r="L30" s="6"/>
      <c r="M30" s="3">
        <f>_xlfn.XLOOKUP(B30,'[1]P5-9D'!D:D,'[1]P5-9D'!A:A)</f>
        <v>9</v>
      </c>
      <c r="N30" s="3">
        <f>_xlfn.XLOOKUP(M30,[1]Tabla!$A:$A,[1]Tabla!$D:$D)</f>
        <v>4</v>
      </c>
      <c r="O30" s="5">
        <f t="shared" si="1"/>
        <v>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">
        <f t="shared" si="3"/>
        <v>0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5">
        <f t="shared" si="4"/>
        <v>0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5">
        <f t="shared" si="5"/>
        <v>0</v>
      </c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7">
        <f t="shared" si="6"/>
        <v>0</v>
      </c>
    </row>
    <row r="31" spans="1:70" x14ac:dyDescent="0.3">
      <c r="A31" s="3">
        <f t="shared" si="7"/>
        <v>22</v>
      </c>
      <c r="B31" s="4" t="s">
        <v>333</v>
      </c>
      <c r="C31" s="4" t="s">
        <v>13</v>
      </c>
      <c r="D31" s="3">
        <f t="shared" si="0"/>
        <v>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5">
        <f t="shared" si="1"/>
        <v>0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5">
        <f t="shared" si="2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>
        <f t="shared" si="3"/>
        <v>0</v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5">
        <f t="shared" si="4"/>
        <v>0</v>
      </c>
      <c r="AW31" s="6"/>
      <c r="AX31" s="6"/>
      <c r="AY31" s="3">
        <f>_xlfn.XLOOKUP(B31,'[5]P2-9D'!D:D,'[5]P2-9D'!A:A)</f>
        <v>16</v>
      </c>
      <c r="AZ31" s="3">
        <f>_xlfn.XLOOKUP(AY31,[5]TABLA!$A:$A,[5]TABLA!$D:$D)</f>
        <v>0</v>
      </c>
      <c r="BA31" s="3">
        <f>_xlfn.XLOOKUP(B31,'[5]P3-9D'!D:D,'[5]P3-9D'!A:A)</f>
        <v>15</v>
      </c>
      <c r="BB31" s="3">
        <f>_xlfn.XLOOKUP(BA31,[5]TABLA!$A:$A,[5]TABLA!$D:$D)</f>
        <v>0</v>
      </c>
      <c r="BC31" s="3">
        <f>_xlfn.XLOOKUP(B31,'[5]P4-9D'!D:D,'[5]P4-9D'!A:A)</f>
        <v>16</v>
      </c>
      <c r="BD31" s="3">
        <f>_xlfn.XLOOKUP(BC31,[5]TABLA!$A:$A,[5]TABLA!$D:$D)</f>
        <v>0</v>
      </c>
      <c r="BE31" s="6"/>
      <c r="BF31" s="6"/>
      <c r="BG31" s="5">
        <f t="shared" si="5"/>
        <v>0</v>
      </c>
      <c r="BH31" s="3">
        <f>_xlfn.XLOOKUP(B31,'[6]P1-9D'!D:D,'[6]P1-9D'!A:A)</f>
        <v>15</v>
      </c>
      <c r="BI31" s="3">
        <f>_xlfn.XLOOKUP(BH31,[6]TABLA!$A:$A,[6]TABLA!$D:$D)</f>
        <v>0</v>
      </c>
      <c r="BJ31" s="3">
        <f>_xlfn.XLOOKUP(B31,'[6]P2-9D'!D:D,'[6]P2-9D'!A:A)</f>
        <v>15</v>
      </c>
      <c r="BK31" s="3">
        <f>_xlfn.XLOOKUP(BJ31,[6]TABLA!$A:$A,[6]TABLA!$D:$D)</f>
        <v>0</v>
      </c>
      <c r="BL31" s="3">
        <f>_xlfn.XLOOKUP(B31,'[6]P3-9D'!D:D,'[6]P3-9D'!A:A)</f>
        <v>7</v>
      </c>
      <c r="BM31" s="3">
        <f>_xlfn.XLOOKUP(BL31,[6]TABLA!$A:$A,[6]TABLA!$D:$D)</f>
        <v>6</v>
      </c>
      <c r="BN31" s="3">
        <f>_xlfn.XLOOKUP(B31,'[6]P4-9D'!D:D,'[6]P4-9D'!A:A)</f>
        <v>11</v>
      </c>
      <c r="BO31" s="3">
        <f>_xlfn.XLOOKUP(BN31,[6]TABLA!$A:$A,[6]TABLA!$D:$D)</f>
        <v>2</v>
      </c>
      <c r="BP31" s="3">
        <f>_xlfn.XLOOKUP(B31,'[6]P5-9D'!D:D,'[6]P5-9D'!A:A)</f>
        <v>12</v>
      </c>
      <c r="BQ31" s="3">
        <f>_xlfn.XLOOKUP(BP31,[6]TABLA!$A:$A,[6]TABLA!$D:$D)</f>
        <v>1</v>
      </c>
      <c r="BR31" s="7">
        <f t="shared" si="6"/>
        <v>9</v>
      </c>
    </row>
    <row r="32" spans="1:70" x14ac:dyDescent="0.3">
      <c r="A32" s="3">
        <f t="shared" si="7"/>
        <v>23</v>
      </c>
      <c r="B32" s="4" t="s">
        <v>334</v>
      </c>
      <c r="C32" s="4" t="s">
        <v>324</v>
      </c>
      <c r="D32" s="3">
        <f t="shared" si="0"/>
        <v>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5">
        <f t="shared" si="1"/>
        <v>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5">
        <f t="shared" si="3"/>
        <v>0</v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3">
        <f>_xlfn.XLOOKUP(B32,'[5]P2-9D'!D:D,'[5]P2-9D'!A:A)</f>
        <v>17</v>
      </c>
      <c r="AZ32" s="3">
        <f>_xlfn.XLOOKUP(AY32,[5]TABLA!$A:$A,[5]TABLA!$D:$D)</f>
        <v>0</v>
      </c>
      <c r="BA32" s="3">
        <f>_xlfn.XLOOKUP(B32,'[5]P3-9D'!D:D,'[5]P3-9D'!A:A)</f>
        <v>17</v>
      </c>
      <c r="BB32" s="3">
        <f>_xlfn.XLOOKUP(BA32,[5]TABLA!$A:$A,[5]TABLA!$D:$D)</f>
        <v>0</v>
      </c>
      <c r="BC32" s="3">
        <f>_xlfn.XLOOKUP(B32,'[5]P4-9D'!D:D,'[5]P4-9D'!A:A)</f>
        <v>18</v>
      </c>
      <c r="BD32" s="3">
        <f>_xlfn.XLOOKUP(BC32,[5]TABLA!$A:$A,[5]TABLA!$D:$D)</f>
        <v>0</v>
      </c>
      <c r="BE32" s="6"/>
      <c r="BF32" s="6"/>
      <c r="BG32" s="5">
        <f t="shared" si="5"/>
        <v>0</v>
      </c>
      <c r="BH32" s="3">
        <f>_xlfn.XLOOKUP(B32,'[6]P1-9D'!D:D,'[6]P1-9D'!A:A)</f>
        <v>13</v>
      </c>
      <c r="BI32" s="3">
        <f>_xlfn.XLOOKUP(BH32,[6]TABLA!$A:$A,[6]TABLA!$D:$D)</f>
        <v>0</v>
      </c>
      <c r="BJ32" s="3">
        <f>_xlfn.XLOOKUP(B32,'[6]P2-9D'!D:D,'[6]P2-9D'!A:A)</f>
        <v>11</v>
      </c>
      <c r="BK32" s="3">
        <f>_xlfn.XLOOKUP(BJ32,[6]TABLA!$A:$A,[6]TABLA!$D:$D)</f>
        <v>2</v>
      </c>
      <c r="BL32" s="3">
        <f>_xlfn.XLOOKUP(B32,'[6]P3-9D'!D:D,'[6]P3-9D'!A:A)</f>
        <v>8</v>
      </c>
      <c r="BM32" s="3">
        <f>_xlfn.XLOOKUP(BL32,[6]TABLA!$A:$A,[6]TABLA!$D:$D)</f>
        <v>5</v>
      </c>
      <c r="BN32" s="3">
        <f>_xlfn.XLOOKUP(B32,'[6]P4-9D'!D:D,'[6]P4-9D'!A:A)</f>
        <v>15</v>
      </c>
      <c r="BO32" s="3">
        <f>_xlfn.XLOOKUP(BN32,[6]TABLA!$A:$A,[6]TABLA!$D:$D)</f>
        <v>0</v>
      </c>
      <c r="BP32" s="3">
        <f>_xlfn.XLOOKUP(B32,'[6]P5-9D'!D:D,'[6]P5-9D'!A:A)</f>
        <v>14</v>
      </c>
      <c r="BQ32" s="3">
        <f>_xlfn.XLOOKUP(BP32,[6]TABLA!$A:$A,[6]TABLA!$D:$D)</f>
        <v>0</v>
      </c>
      <c r="BR32" s="7">
        <f t="shared" si="6"/>
        <v>7</v>
      </c>
    </row>
    <row r="33" spans="1:70" hidden="1" x14ac:dyDescent="0.3">
      <c r="A33" s="3">
        <f t="shared" si="7"/>
        <v>24</v>
      </c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5"/>
      <c r="AW33" s="6"/>
      <c r="AX33" s="6"/>
      <c r="AY33" s="3"/>
      <c r="AZ33" s="3"/>
      <c r="BA33" s="3"/>
      <c r="BB33" s="3"/>
      <c r="BC33" s="3"/>
      <c r="BD33" s="3"/>
      <c r="BE33" s="6"/>
      <c r="BF33" s="6"/>
      <c r="BG33" s="5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7"/>
    </row>
    <row r="34" spans="1:70" hidden="1" x14ac:dyDescent="0.3">
      <c r="A34" s="3">
        <f t="shared" si="7"/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6"/>
      <c r="AX34" s="6"/>
      <c r="AY34" s="3"/>
      <c r="AZ34" s="3"/>
      <c r="BA34" s="3"/>
      <c r="BB34" s="3"/>
      <c r="BC34" s="3"/>
      <c r="BD34" s="3"/>
      <c r="BE34" s="6"/>
      <c r="BF34" s="6"/>
      <c r="BG34" s="5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7"/>
    </row>
    <row r="35" spans="1:70" hidden="1" x14ac:dyDescent="0.3">
      <c r="A35" s="3">
        <f t="shared" si="7"/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6"/>
      <c r="AX35" s="6"/>
      <c r="AY35" s="3"/>
      <c r="AZ35" s="3"/>
      <c r="BA35" s="3"/>
      <c r="BB35" s="3"/>
      <c r="BC35" s="3"/>
      <c r="BD35" s="3"/>
      <c r="BE35" s="6"/>
      <c r="BF35" s="6"/>
      <c r="BG35" s="5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7"/>
    </row>
    <row r="36" spans="1:70" hidden="1" x14ac:dyDescent="0.3">
      <c r="A36" s="3">
        <f t="shared" si="7"/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6"/>
      <c r="AX36" s="6"/>
      <c r="AY36" s="3"/>
      <c r="AZ36" s="3"/>
      <c r="BA36" s="3"/>
      <c r="BB36" s="3"/>
      <c r="BC36" s="3"/>
      <c r="BD36" s="3"/>
      <c r="BE36" s="6"/>
      <c r="BF36" s="6"/>
      <c r="BG36" s="5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7"/>
    </row>
    <row r="37" spans="1:70" hidden="1" x14ac:dyDescent="0.3">
      <c r="A37" s="3">
        <f t="shared" si="7"/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6"/>
      <c r="AX37" s="6"/>
      <c r="AY37" s="3"/>
      <c r="AZ37" s="3"/>
      <c r="BA37" s="3"/>
      <c r="BB37" s="3"/>
      <c r="BC37" s="3"/>
      <c r="BD37" s="3"/>
      <c r="BE37" s="6"/>
      <c r="BF37" s="6"/>
      <c r="BG37" s="5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7"/>
    </row>
    <row r="38" spans="1:70" hidden="1" x14ac:dyDescent="0.3">
      <c r="A38" s="3">
        <f t="shared" si="7"/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6"/>
      <c r="AX38" s="6"/>
      <c r="AY38" s="3"/>
      <c r="AZ38" s="3"/>
      <c r="BA38" s="3"/>
      <c r="BB38" s="3"/>
      <c r="BC38" s="3"/>
      <c r="BD38" s="3"/>
      <c r="BE38" s="6"/>
      <c r="BF38" s="6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hidden="1" x14ac:dyDescent="0.3">
      <c r="A39" s="3">
        <f t="shared" si="7"/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6"/>
      <c r="AX39" s="6"/>
      <c r="AY39" s="3"/>
      <c r="AZ39" s="3"/>
      <c r="BA39" s="3"/>
      <c r="BB39" s="3"/>
      <c r="BC39" s="3"/>
      <c r="BD39" s="3"/>
      <c r="BE39" s="6"/>
      <c r="BF39" s="6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hidden="1" x14ac:dyDescent="0.3">
      <c r="A40" s="3">
        <f t="shared" si="7"/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6"/>
      <c r="AX40" s="6"/>
      <c r="AY40" s="3"/>
      <c r="AZ40" s="3"/>
      <c r="BA40" s="3"/>
      <c r="BB40" s="3"/>
      <c r="BC40" s="3"/>
      <c r="BD40" s="3"/>
      <c r="BE40" s="6"/>
      <c r="BF40" s="6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hidden="1" x14ac:dyDescent="0.3">
      <c r="A41" s="3">
        <f t="shared" si="7"/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6"/>
      <c r="AX41" s="6"/>
      <c r="AY41" s="3"/>
      <c r="AZ41" s="3"/>
      <c r="BA41" s="3"/>
      <c r="BB41" s="3"/>
      <c r="BC41" s="3"/>
      <c r="BD41" s="3"/>
      <c r="BE41" s="6"/>
      <c r="BF41" s="6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hidden="1" x14ac:dyDescent="0.3">
      <c r="A42" s="3">
        <f t="shared" si="7"/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6"/>
      <c r="AX42" s="6"/>
      <c r="AY42" s="3"/>
      <c r="AZ42" s="3"/>
      <c r="BA42" s="3"/>
      <c r="BB42" s="3"/>
      <c r="BC42" s="3"/>
      <c r="BD42" s="3"/>
      <c r="BE42" s="6"/>
      <c r="BF42" s="6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hidden="1" x14ac:dyDescent="0.3">
      <c r="A43" s="3">
        <f t="shared" si="7"/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6"/>
      <c r="AX43" s="6"/>
      <c r="AY43" s="3"/>
      <c r="AZ43" s="3"/>
      <c r="BA43" s="3"/>
      <c r="BB43" s="3"/>
      <c r="BC43" s="3"/>
      <c r="BD43" s="3"/>
      <c r="BE43" s="6"/>
      <c r="BF43" s="6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hidden="1" x14ac:dyDescent="0.3">
      <c r="A44" s="3">
        <f t="shared" si="7"/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6"/>
      <c r="AX44" s="6"/>
      <c r="AY44" s="3"/>
      <c r="AZ44" s="3"/>
      <c r="BA44" s="3"/>
      <c r="BB44" s="3"/>
      <c r="BC44" s="3"/>
      <c r="BD44" s="3"/>
      <c r="BE44" s="6"/>
      <c r="BF44" s="6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hidden="1" x14ac:dyDescent="0.3">
      <c r="A45" s="3">
        <f t="shared" si="7"/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6"/>
      <c r="AX45" s="6"/>
      <c r="AY45" s="3"/>
      <c r="AZ45" s="3"/>
      <c r="BA45" s="3"/>
      <c r="BB45" s="3"/>
      <c r="BC45" s="3"/>
      <c r="BD45" s="3"/>
      <c r="BE45" s="6"/>
      <c r="BF45" s="6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hidden="1" x14ac:dyDescent="0.3">
      <c r="A46" s="3">
        <f t="shared" si="7"/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6"/>
      <c r="AX46" s="6"/>
      <c r="AY46" s="3"/>
      <c r="AZ46" s="3"/>
      <c r="BA46" s="3"/>
      <c r="BB46" s="3"/>
      <c r="BC46" s="3"/>
      <c r="BD46" s="3"/>
      <c r="BE46" s="6"/>
      <c r="BF46" s="6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f t="shared" si="7"/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6"/>
      <c r="AX47" s="6"/>
      <c r="AY47" s="3"/>
      <c r="AZ47" s="3"/>
      <c r="BA47" s="3"/>
      <c r="BB47" s="3"/>
      <c r="BC47" s="3"/>
      <c r="BD47" s="3"/>
      <c r="BE47" s="6"/>
      <c r="BF47" s="6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f t="shared" si="7"/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6"/>
      <c r="AX48" s="6"/>
      <c r="AY48" s="3"/>
      <c r="AZ48" s="3"/>
      <c r="BA48" s="3"/>
      <c r="BB48" s="3"/>
      <c r="BC48" s="3"/>
      <c r="BD48" s="3"/>
      <c r="BE48" s="6"/>
      <c r="BF48" s="6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f t="shared" si="7"/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6"/>
      <c r="AX49" s="6"/>
      <c r="AY49" s="3"/>
      <c r="AZ49" s="3"/>
      <c r="BA49" s="3"/>
      <c r="BB49" s="3"/>
      <c r="BC49" s="3"/>
      <c r="BD49" s="3"/>
      <c r="BE49" s="6"/>
      <c r="BF49" s="6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f t="shared" si="7"/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6"/>
      <c r="AX50" s="6"/>
      <c r="AY50" s="3"/>
      <c r="AZ50" s="3"/>
      <c r="BA50" s="3"/>
      <c r="BB50" s="3"/>
      <c r="BC50" s="3"/>
      <c r="BD50" s="3"/>
      <c r="BE50" s="6"/>
      <c r="BF50" s="6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f t="shared" si="7"/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6"/>
      <c r="AX51" s="6"/>
      <c r="AY51" s="3"/>
      <c r="AZ51" s="3"/>
      <c r="BA51" s="3"/>
      <c r="BB51" s="3"/>
      <c r="BC51" s="3"/>
      <c r="BD51" s="3"/>
      <c r="BE51" s="6"/>
      <c r="BF51" s="6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f t="shared" si="7"/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6"/>
      <c r="AX52" s="6"/>
      <c r="AY52" s="3"/>
      <c r="AZ52" s="3"/>
      <c r="BA52" s="3"/>
      <c r="BB52" s="3"/>
      <c r="BC52" s="3"/>
      <c r="BD52" s="3"/>
      <c r="BE52" s="6"/>
      <c r="BF52" s="6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f t="shared" si="7"/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6"/>
      <c r="AX53" s="6"/>
      <c r="AY53" s="3"/>
      <c r="AZ53" s="3"/>
      <c r="BA53" s="3"/>
      <c r="BB53" s="3"/>
      <c r="BC53" s="3"/>
      <c r="BD53" s="3"/>
      <c r="BE53" s="6"/>
      <c r="BF53" s="6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f t="shared" si="7"/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6"/>
      <c r="AX54" s="6"/>
      <c r="AY54" s="3"/>
      <c r="AZ54" s="3"/>
      <c r="BA54" s="3"/>
      <c r="BB54" s="3"/>
      <c r="BC54" s="3"/>
      <c r="BD54" s="3"/>
      <c r="BE54" s="6"/>
      <c r="BF54" s="6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f t="shared" si="7"/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6"/>
      <c r="AX55" s="6"/>
      <c r="AY55" s="3"/>
      <c r="AZ55" s="3"/>
      <c r="BA55" s="3"/>
      <c r="BB55" s="3"/>
      <c r="BC55" s="3"/>
      <c r="BD55" s="3"/>
      <c r="BE55" s="6"/>
      <c r="BF55" s="6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f t="shared" si="7"/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6"/>
      <c r="AX56" s="6"/>
      <c r="AY56" s="3"/>
      <c r="AZ56" s="3"/>
      <c r="BA56" s="3"/>
      <c r="BB56" s="3"/>
      <c r="BC56" s="3"/>
      <c r="BD56" s="3"/>
      <c r="BE56" s="6"/>
      <c r="BF56" s="6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f t="shared" si="7"/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6"/>
      <c r="AX57" s="6"/>
      <c r="AY57" s="3"/>
      <c r="AZ57" s="3"/>
      <c r="BA57" s="3"/>
      <c r="BB57" s="3"/>
      <c r="BC57" s="3"/>
      <c r="BD57" s="3"/>
      <c r="BE57" s="6"/>
      <c r="BF57" s="6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f t="shared" si="7"/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6"/>
      <c r="AX58" s="6"/>
      <c r="AY58" s="3"/>
      <c r="AZ58" s="3"/>
      <c r="BA58" s="3"/>
      <c r="BB58" s="3"/>
      <c r="BC58" s="3"/>
      <c r="BD58" s="3"/>
      <c r="BE58" s="6"/>
      <c r="BF58" s="6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</sheetData>
  <sheetProtection algorithmName="SHA-512" hashValue="VyAHGV9fSp8nmz1Ek4h6KKFylt/BC/arYQCZXVugDPFW6+GZIQHR3soVxfA/5YhuDaKGeSKLLLROfDKYB7d32Q==" saltValue="0bW0u+eH62a+FQdKWew5/Q==" spinCount="100000" sheet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32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14DA-EEBD-4FE9-BC23-40744E3BFD91}">
  <dimension ref="A4:BR51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91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[6]PRUEBAS!J5</f>
        <v>PUNTOS</v>
      </c>
      <c r="BQ9" s="14"/>
      <c r="BR9" s="13"/>
    </row>
    <row r="10" spans="1:70" x14ac:dyDescent="0.3">
      <c r="A10" s="3">
        <f>ROW()-9</f>
        <v>1</v>
      </c>
      <c r="B10" s="4" t="s">
        <v>85</v>
      </c>
      <c r="C10" s="4" t="s">
        <v>15</v>
      </c>
      <c r="D10" s="3">
        <f>IFERROR(SUM(O10,Z10,AK10,AV10,BG10,BR10),0)</f>
        <v>477</v>
      </c>
      <c r="E10" s="3">
        <f>_xlfn.XLOOKUP(B10,'[1]P1-9V'!D:D,'[1]P1-9V'!A:A)</f>
        <v>1</v>
      </c>
      <c r="F10" s="3">
        <f>_xlfn.XLOOKUP(E10,[1]Tabla!$A:$A,[1]Tabla!$D:$D)</f>
        <v>20</v>
      </c>
      <c r="G10" s="3">
        <f>_xlfn.XLOOKUP(B10,'[1]P2-9V'!D:D,'[1]P2-9V'!A:A)</f>
        <v>1</v>
      </c>
      <c r="H10" s="3">
        <f>_xlfn.XLOOKUP(G10,[1]Tabla!$A:$A,[1]Tabla!$D:$D)</f>
        <v>20</v>
      </c>
      <c r="I10" s="3">
        <f>_xlfn.XLOOKUP(B10,'[1]P3-9V'!D:D,'[1]P3-9V'!A:A)</f>
        <v>1</v>
      </c>
      <c r="J10" s="3">
        <f>_xlfn.XLOOKUP(I10,[1]Tabla!$A:$A,[1]Tabla!$D:$D)</f>
        <v>20</v>
      </c>
      <c r="K10" s="3">
        <f>_xlfn.XLOOKUP(B10,'[1]P4-9V'!D:D,'[1]P4-9V'!A:A)</f>
        <v>2</v>
      </c>
      <c r="L10" s="3">
        <f>_xlfn.XLOOKUP(K10,[1]Tabla!$A:$A,[1]Tabla!$D:$D)</f>
        <v>16</v>
      </c>
      <c r="M10" s="3">
        <f>_xlfn.XLOOKUP(B10,'[1]P5-9V'!D:D,'[1]P5-9V'!A:A)</f>
        <v>1</v>
      </c>
      <c r="N10" s="3">
        <f>_xlfn.XLOOKUP(M10,[1]Tabla!$A:$A,[1]Tabla!$D:$D)</f>
        <v>20</v>
      </c>
      <c r="O10" s="5">
        <f>F10+H10+J10+L10+N10</f>
        <v>96</v>
      </c>
      <c r="P10" s="3">
        <f>_xlfn.XLOOKUP(B10,'[2]P1-9V'!D:D,'[2]P1-9V'!A:A)</f>
        <v>1</v>
      </c>
      <c r="Q10" s="3">
        <f>_xlfn.XLOOKUP(P10,[2]TABLA!$A:$A,[2]TABLA!$D:$D)</f>
        <v>20</v>
      </c>
      <c r="R10" s="3">
        <f>_xlfn.XLOOKUP(B10,'[2]P2-9V'!D:D,'[2]P2-9V'!A:A)</f>
        <v>3</v>
      </c>
      <c r="S10" s="3">
        <f>_xlfn.XLOOKUP(R10,[2]TABLA!$A:$A,[2]TABLA!$D:$D)</f>
        <v>13</v>
      </c>
      <c r="T10" s="3">
        <f>_xlfn.XLOOKUP(B10,'[2]P3-9V'!D:D,'[2]P3-9V'!A:A)</f>
        <v>2</v>
      </c>
      <c r="U10" s="3">
        <f>_xlfn.XLOOKUP(T10,[2]TABLA!$A:$A,[2]TABLA!$D:$D)</f>
        <v>16</v>
      </c>
      <c r="V10" s="3">
        <f>_xlfn.XLOOKUP(B10,'[2]P4-9V'!D:D,'[2]P4-9V'!A:A)</f>
        <v>2</v>
      </c>
      <c r="W10" s="3">
        <f>_xlfn.XLOOKUP(V10,[2]TABLA!$A:$A,[2]TABLA!$D:$D)</f>
        <v>16</v>
      </c>
      <c r="X10" s="3">
        <f>_xlfn.XLOOKUP(B10,'[2]P5-9V'!D:D,'[2]P5-9V'!A:A)</f>
        <v>3</v>
      </c>
      <c r="Y10" s="3">
        <f>_xlfn.XLOOKUP(X10,[2]TABLA!$A:$A,[2]TABLA!$D:$D)</f>
        <v>13</v>
      </c>
      <c r="Z10" s="5">
        <f>Q10+S10+U10+W10+Y10</f>
        <v>78</v>
      </c>
      <c r="AA10" s="3">
        <f>_xlfn.XLOOKUP(B10,'[3]P1-9V'!D:D,'[3]P1-9V'!A:A)</f>
        <v>3</v>
      </c>
      <c r="AB10" s="3">
        <f>_xlfn.XLOOKUP(AA10,[3]TABLA!$A:$A,[3]TABLA!$D:$D)</f>
        <v>13</v>
      </c>
      <c r="AC10" s="3">
        <f>_xlfn.XLOOKUP(B10,'[3]P2-9V'!D:D,'[3]P2-9V'!A:A)</f>
        <v>1</v>
      </c>
      <c r="AD10" s="3">
        <f>_xlfn.XLOOKUP(AC10,[3]TABLA!$A:$A,[3]TABLA!$D:$D)</f>
        <v>20</v>
      </c>
      <c r="AE10" s="3">
        <f>_xlfn.XLOOKUP(B10,'[3]P3-9V'!D:D,'[3]P3-9V'!A:A)</f>
        <v>3</v>
      </c>
      <c r="AF10" s="3">
        <f>_xlfn.XLOOKUP(AE10,[3]TABLA!$A:$A,[3]TABLA!$D:$D)</f>
        <v>13</v>
      </c>
      <c r="AG10" s="3">
        <f>_xlfn.XLOOKUP(B10,'[3]P4-9V'!D:D,'[3]P4-9V'!A:A)</f>
        <v>4</v>
      </c>
      <c r="AH10" s="3">
        <f>_xlfn.XLOOKUP(AG10,[3]TABLA!$A:$A,[3]TABLA!$D:$D)</f>
        <v>11</v>
      </c>
      <c r="AI10" s="3">
        <f>_xlfn.XLOOKUP(B10,'[3]P5-9V'!D:D,'[3]P5-9V'!A:A)</f>
        <v>4</v>
      </c>
      <c r="AJ10" s="3">
        <f>_xlfn.XLOOKUP(AI10,[3]TABLA!$A:$A,[3]TABLA!$D:$D)</f>
        <v>11</v>
      </c>
      <c r="AK10" s="5">
        <f>AB10+AD10+AF10+AH10+AJ10</f>
        <v>68</v>
      </c>
      <c r="AL10" s="3">
        <f>_xlfn.XLOOKUP(B10,'[4]P1-9V'!D:D,'[4]P1-9V'!A:A)</f>
        <v>1</v>
      </c>
      <c r="AM10" s="3">
        <f>_xlfn.XLOOKUP(AL10,[4]TABLA!$A:$A,[4]TABLA!$D:$D)</f>
        <v>20</v>
      </c>
      <c r="AN10" s="3">
        <f>_xlfn.XLOOKUP(B10,'[4]P2-9V'!D:D,'[4]P2-9V'!A:A)</f>
        <v>1</v>
      </c>
      <c r="AO10" s="3">
        <f>_xlfn.XLOOKUP(AN10,[4]TABLA!$A:$A,[4]TABLA!$D:$D)</f>
        <v>20</v>
      </c>
      <c r="AP10" s="3">
        <f>_xlfn.XLOOKUP(B10,'[4]P3-9V'!D:D,'[4]P3-9V'!A:A)</f>
        <v>2</v>
      </c>
      <c r="AQ10" s="3">
        <f>_xlfn.XLOOKUP(AP10,[4]TABLA!$A:$A,[4]TABLA!$D:$D)</f>
        <v>16</v>
      </c>
      <c r="AR10" s="3">
        <f>_xlfn.XLOOKUP(B10,'[4]P4-9V'!D:D,'[4]P4-9V'!A:A)</f>
        <v>1</v>
      </c>
      <c r="AS10" s="3">
        <f>_xlfn.XLOOKUP(AR10,[4]TABLA!$A:$A,[4]TABLA!$D:$D)</f>
        <v>20</v>
      </c>
      <c r="AT10" s="3">
        <f>_xlfn.XLOOKUP(B10,'[4]P5-9V'!D:D,'[4]P5-9V'!A:A)</f>
        <v>2</v>
      </c>
      <c r="AU10" s="3">
        <f>_xlfn.XLOOKUP(AT10,[4]TABLA!$A:$A,[4]TABLA!$D:$D)</f>
        <v>16</v>
      </c>
      <c r="AV10" s="5">
        <f>AM10+AO10+AQ10+AS10+AU10</f>
        <v>92</v>
      </c>
      <c r="AW10" s="6"/>
      <c r="AX10" s="6"/>
      <c r="AY10" s="3">
        <f>_xlfn.XLOOKUP(B10,'[5]P2-9V'!D:D,'[5]P2-9V'!A:A)</f>
        <v>1</v>
      </c>
      <c r="AZ10" s="3">
        <f>_xlfn.XLOOKUP(AY10,[5]TABLA!$A:$A,[5]TABLA!$D:$D)</f>
        <v>20</v>
      </c>
      <c r="BA10" s="3">
        <f>_xlfn.XLOOKUP(B10,'[5]P3-9V'!D:D,'[5]P3-9V'!A:A)</f>
        <v>1</v>
      </c>
      <c r="BB10" s="3">
        <f>_xlfn.XLOOKUP(BA10,[5]TABLA!$A:$A,[5]TABLA!$D:$D)</f>
        <v>20</v>
      </c>
      <c r="BC10" s="3">
        <f>_xlfn.XLOOKUP(B10,'[5]P4-9V'!D:D,'[5]P4-9V'!A:A)</f>
        <v>2</v>
      </c>
      <c r="BD10" s="3">
        <f>_xlfn.XLOOKUP(BC10,[5]TABLA!$A:$A,[5]TABLA!$D:$D)</f>
        <v>16</v>
      </c>
      <c r="BE10" s="6"/>
      <c r="BF10" s="6"/>
      <c r="BG10" s="5">
        <f>AX10+AZ10+BB10+BD10+BF10</f>
        <v>56</v>
      </c>
      <c r="BH10" s="3">
        <f>_xlfn.XLOOKUP(B10,'[6]P1-9V'!D:D,'[6]P1-9V'!A:A)</f>
        <v>1</v>
      </c>
      <c r="BI10" s="3">
        <f>_xlfn.XLOOKUP(BH10,[6]TABLA!$A:$A,[6]TABLA!$D:$D)</f>
        <v>20</v>
      </c>
      <c r="BJ10" s="3">
        <f>_xlfn.XLOOKUP(B10,'[6]P2-9V'!D:D,'[6]P2-9V'!A:A)</f>
        <v>4</v>
      </c>
      <c r="BK10" s="3">
        <f>_xlfn.XLOOKUP(BJ10,[6]TABLA!$A:$A,[6]TABLA!$D:$D)</f>
        <v>11</v>
      </c>
      <c r="BL10" s="3">
        <f>_xlfn.XLOOKUP(B10,'[6]P3-9V'!D:D,'[6]P3-9V'!A:A)</f>
        <v>1</v>
      </c>
      <c r="BM10" s="3">
        <f>_xlfn.XLOOKUP(BL10,[6]TABLA!$A:$A,[6]TABLA!$D:$D)</f>
        <v>20</v>
      </c>
      <c r="BN10" s="3">
        <f>_xlfn.XLOOKUP(B10,'[6]P4-9V'!D:D,'[6]P4-9V'!A:A)</f>
        <v>1</v>
      </c>
      <c r="BO10" s="3">
        <f>_xlfn.XLOOKUP(BN10,[6]TABLA!$A:$A,[6]TABLA!$D:$D)</f>
        <v>20</v>
      </c>
      <c r="BP10" s="3">
        <f>_xlfn.XLOOKUP(B10,'[6]P5-9V'!D:D,'[6]P5-9V'!A:A)</f>
        <v>2</v>
      </c>
      <c r="BQ10" s="3">
        <f>_xlfn.XLOOKUP(BP10,[6]TABLA!$A:$A,[6]TABLA!$D:$D)</f>
        <v>16</v>
      </c>
      <c r="BR10" s="7">
        <f>IFERROR(SUM(BI10,BK10,BM10,BO10,BQ10),0)</f>
        <v>87</v>
      </c>
    </row>
    <row r="11" spans="1:70" x14ac:dyDescent="0.3">
      <c r="A11" s="3">
        <f t="shared" ref="A11:A20" si="0">ROW()-9</f>
        <v>2</v>
      </c>
      <c r="B11" s="4" t="s">
        <v>86</v>
      </c>
      <c r="C11" s="4" t="s">
        <v>66</v>
      </c>
      <c r="D11" s="3">
        <f>IFERROR(SUM(O11,Z11,AK11,AV11,BG11,BR11),0)</f>
        <v>371</v>
      </c>
      <c r="E11" s="3">
        <f>_xlfn.XLOOKUP(B11,'[1]P1-9V'!D:D,'[1]P1-9V'!A:A)</f>
        <v>4</v>
      </c>
      <c r="F11" s="3">
        <f>_xlfn.XLOOKUP(E11,[1]Tabla!$A:$A,[1]Tabla!$D:$D)</f>
        <v>11</v>
      </c>
      <c r="G11" s="3">
        <f>_xlfn.XLOOKUP(B11,'[1]P2-9V'!D:D,'[1]P2-9V'!A:A)</f>
        <v>4</v>
      </c>
      <c r="H11" s="3">
        <f>_xlfn.XLOOKUP(G11,[1]Tabla!$A:$A,[1]Tabla!$D:$D)</f>
        <v>11</v>
      </c>
      <c r="I11" s="3">
        <f>_xlfn.XLOOKUP(B11,'[1]P3-9V'!D:D,'[1]P3-9V'!A:A)</f>
        <v>2</v>
      </c>
      <c r="J11" s="3">
        <f>_xlfn.XLOOKUP(I11,[1]Tabla!$A:$A,[1]Tabla!$D:$D)</f>
        <v>16</v>
      </c>
      <c r="K11" s="3">
        <f>_xlfn.XLOOKUP(B11,'[1]P4-9V'!D:D,'[1]P4-9V'!A:A)</f>
        <v>3</v>
      </c>
      <c r="L11" s="3">
        <f>_xlfn.XLOOKUP(K11,[1]Tabla!$A:$A,[1]Tabla!$D:$D)</f>
        <v>13</v>
      </c>
      <c r="M11" s="3">
        <f>_xlfn.XLOOKUP(B11,'[1]P5-9V'!D:D,'[1]P5-9V'!A:A)</f>
        <v>2</v>
      </c>
      <c r="N11" s="3">
        <f>_xlfn.XLOOKUP(M11,[1]Tabla!$A:$A,[1]Tabla!$D:$D)</f>
        <v>16</v>
      </c>
      <c r="O11" s="5">
        <f>F11+H11+J11+L11+N11</f>
        <v>67</v>
      </c>
      <c r="P11" s="3">
        <f>_xlfn.XLOOKUP(B11,'[2]P1-9V'!D:D,'[2]P1-9V'!A:A)</f>
        <v>2</v>
      </c>
      <c r="Q11" s="3">
        <f>_xlfn.XLOOKUP(P11,[2]TABLA!$A:$A,[2]TABLA!$D:$D)</f>
        <v>16</v>
      </c>
      <c r="R11" s="3">
        <f>_xlfn.XLOOKUP(B11,'[2]P2-9V'!D:D,'[2]P2-9V'!A:A)</f>
        <v>1</v>
      </c>
      <c r="S11" s="3">
        <f>_xlfn.XLOOKUP(R11,[2]TABLA!$A:$A,[2]TABLA!$D:$D)</f>
        <v>20</v>
      </c>
      <c r="T11" s="3">
        <f>_xlfn.XLOOKUP(B11,'[2]P3-9V'!D:D,'[2]P3-9V'!A:A)</f>
        <v>1</v>
      </c>
      <c r="U11" s="3">
        <f>_xlfn.XLOOKUP(T11,[2]TABLA!$A:$A,[2]TABLA!$D:$D)</f>
        <v>20</v>
      </c>
      <c r="V11" s="3">
        <f>_xlfn.XLOOKUP(B11,'[2]P4-9V'!D:D,'[2]P4-9V'!A:A)</f>
        <v>3</v>
      </c>
      <c r="W11" s="3">
        <f>_xlfn.XLOOKUP(V11,[2]TABLA!$A:$A,[2]TABLA!$D:$D)</f>
        <v>13</v>
      </c>
      <c r="X11" s="3">
        <f>_xlfn.XLOOKUP(B11,'[2]P5-9V'!D:D,'[2]P5-9V'!A:A)</f>
        <v>2</v>
      </c>
      <c r="Y11" s="3">
        <f>_xlfn.XLOOKUP(X11,[2]TABLA!$A:$A,[2]TABLA!$D:$D)</f>
        <v>16</v>
      </c>
      <c r="Z11" s="5">
        <f>Q11+S11+U11+W11+Y11</f>
        <v>85</v>
      </c>
      <c r="AA11" s="3">
        <f>_xlfn.XLOOKUP(B11,'[3]P1-9V'!D:D,'[3]P1-9V'!A:A)</f>
        <v>4</v>
      </c>
      <c r="AB11" s="3">
        <f>_xlfn.XLOOKUP(AA11,[3]TABLA!$A:$A,[3]TABLA!$D:$D)</f>
        <v>11</v>
      </c>
      <c r="AC11" s="3">
        <f>_xlfn.XLOOKUP(B11,'[3]P2-9V'!D:D,'[3]P2-9V'!A:A)</f>
        <v>4</v>
      </c>
      <c r="AD11" s="3">
        <f>_xlfn.XLOOKUP(AC11,[3]TABLA!$A:$A,[3]TABLA!$D:$D)</f>
        <v>11</v>
      </c>
      <c r="AE11" s="3">
        <f>_xlfn.XLOOKUP(B11,'[3]P3-9V'!D:D,'[3]P3-9V'!A:A)</f>
        <v>2</v>
      </c>
      <c r="AF11" s="3">
        <f>_xlfn.XLOOKUP(AE11,[3]TABLA!$A:$A,[3]TABLA!$D:$D)</f>
        <v>16</v>
      </c>
      <c r="AG11" s="3">
        <f>_xlfn.XLOOKUP(B11,'[3]P4-9V'!D:D,'[3]P4-9V'!A:A)</f>
        <v>3</v>
      </c>
      <c r="AH11" s="3">
        <f>_xlfn.XLOOKUP(AG11,[3]TABLA!$A:$A,[3]TABLA!$D:$D)</f>
        <v>13</v>
      </c>
      <c r="AI11" s="3">
        <f>_xlfn.XLOOKUP(B11,'[3]P5-9V'!D:D,'[3]P5-9V'!A:A)</f>
        <v>2</v>
      </c>
      <c r="AJ11" s="3">
        <f>_xlfn.XLOOKUP(AI11,[3]TABLA!$A:$A,[3]TABLA!$D:$D)</f>
        <v>16</v>
      </c>
      <c r="AK11" s="5">
        <f>AB11+AD11+AF11+AH11+AJ11</f>
        <v>67</v>
      </c>
      <c r="AL11" s="3">
        <f>_xlfn.XLOOKUP(B11,'[4]P1-9V'!D:D,'[4]P1-9V'!A:A)</f>
        <v>3</v>
      </c>
      <c r="AM11" s="3">
        <f>_xlfn.XLOOKUP(AL11,[4]TABLA!$A:$A,[4]TABLA!$D:$D)</f>
        <v>13</v>
      </c>
      <c r="AN11" s="3">
        <f>_xlfn.XLOOKUP(B11,'[4]P2-9V'!D:D,'[4]P2-9V'!A:A)</f>
        <v>3</v>
      </c>
      <c r="AO11" s="3">
        <f>_xlfn.XLOOKUP(AN11,[4]TABLA!$A:$A,[4]TABLA!$D:$D)</f>
        <v>13</v>
      </c>
      <c r="AP11" s="3">
        <f>_xlfn.XLOOKUP(B11,'[4]P3-9V'!D:D,'[4]P3-9V'!A:A)</f>
        <v>4</v>
      </c>
      <c r="AQ11" s="3">
        <f>_xlfn.XLOOKUP(AP11,[4]TABLA!$A:$A,[4]TABLA!$D:$D)</f>
        <v>11</v>
      </c>
      <c r="AR11" s="3">
        <f>_xlfn.XLOOKUP(B11,'[4]P4-9V'!D:D,'[4]P4-9V'!A:A)</f>
        <v>5</v>
      </c>
      <c r="AS11" s="3">
        <f>_xlfn.XLOOKUP(AR11,[4]TABLA!$A:$A,[4]TABLA!$D:$D)</f>
        <v>9</v>
      </c>
      <c r="AT11" s="3">
        <f>_xlfn.XLOOKUP(B11,'[4]P5-9V'!D:D,'[4]P5-9V'!A:A)</f>
        <v>3</v>
      </c>
      <c r="AU11" s="3">
        <f>_xlfn.XLOOKUP(AT11,[4]TABLA!$A:$A,[4]TABLA!$D:$D)</f>
        <v>13</v>
      </c>
      <c r="AV11" s="5">
        <f>AM11+AO11+AQ11+AS11+AU11</f>
        <v>59</v>
      </c>
      <c r="AW11" s="6"/>
      <c r="AX11" s="6"/>
      <c r="AY11" s="3">
        <f>_xlfn.XLOOKUP(B11,'[5]P2-9V'!D:D,'[5]P2-9V'!A:A)</f>
        <v>5</v>
      </c>
      <c r="AZ11" s="3">
        <f>_xlfn.XLOOKUP(AY11,[5]TABLA!$A:$A,[5]TABLA!$D:$D)</f>
        <v>9</v>
      </c>
      <c r="BA11" s="3">
        <f>_xlfn.XLOOKUP(B11,'[5]P3-9V'!D:D,'[5]P3-9V'!A:A)</f>
        <v>2</v>
      </c>
      <c r="BB11" s="3">
        <f>_xlfn.XLOOKUP(BA11,[5]TABLA!$A:$A,[5]TABLA!$D:$D)</f>
        <v>16</v>
      </c>
      <c r="BC11" s="3">
        <f>_xlfn.XLOOKUP(B11,'[5]P4-9V'!D:D,'[5]P4-9V'!A:A)</f>
        <v>5</v>
      </c>
      <c r="BD11" s="3">
        <f>_xlfn.XLOOKUP(BC11,[5]TABLA!$A:$A,[5]TABLA!$D:$D)</f>
        <v>9</v>
      </c>
      <c r="BE11" s="6"/>
      <c r="BF11" s="6"/>
      <c r="BG11" s="5">
        <f>AX11+AZ11+BB11+BD11+BF11</f>
        <v>34</v>
      </c>
      <c r="BH11" s="3">
        <f>_xlfn.XLOOKUP(B11,'[6]P1-9V'!D:D,'[6]P1-9V'!A:A)</f>
        <v>3</v>
      </c>
      <c r="BI11" s="3">
        <f>_xlfn.XLOOKUP(BH11,[6]TABLA!$A:$A,[6]TABLA!$D:$D)</f>
        <v>13</v>
      </c>
      <c r="BJ11" s="3">
        <f>_xlfn.XLOOKUP(B11,'[6]P2-9V'!D:D,'[6]P2-9V'!A:A)</f>
        <v>3</v>
      </c>
      <c r="BK11" s="3">
        <f>_xlfn.XLOOKUP(BJ11,[6]TABLA!$A:$A,[6]TABLA!$D:$D)</f>
        <v>13</v>
      </c>
      <c r="BL11" s="3">
        <f>_xlfn.XLOOKUP(B11,'[6]P3-9V'!D:D,'[6]P3-9V'!A:A)</f>
        <v>4</v>
      </c>
      <c r="BM11" s="3">
        <f>_xlfn.XLOOKUP(BL11,[6]TABLA!$A:$A,[6]TABLA!$D:$D)</f>
        <v>11</v>
      </c>
      <c r="BN11" s="3">
        <f>_xlfn.XLOOKUP(B11,'[6]P4-9V'!D:D,'[6]P4-9V'!A:A)</f>
        <v>4</v>
      </c>
      <c r="BO11" s="3">
        <f>_xlfn.XLOOKUP(BN11,[6]TABLA!$A:$A,[6]TABLA!$D:$D)</f>
        <v>11</v>
      </c>
      <c r="BP11" s="3">
        <f>_xlfn.XLOOKUP(B11,'[6]P5-9V'!D:D,'[6]P5-9V'!A:A)</f>
        <v>4</v>
      </c>
      <c r="BQ11" s="3">
        <f>_xlfn.XLOOKUP(BP11,[6]TABLA!$A:$A,[6]TABLA!$D:$D)</f>
        <v>11</v>
      </c>
      <c r="BR11" s="7">
        <f>IFERROR(SUM(BI11,BK11,BM11,BO11,BQ11),0)</f>
        <v>59</v>
      </c>
    </row>
    <row r="12" spans="1:70" x14ac:dyDescent="0.3">
      <c r="A12" s="3">
        <f t="shared" si="0"/>
        <v>3</v>
      </c>
      <c r="B12" s="4" t="s">
        <v>88</v>
      </c>
      <c r="C12" s="4" t="s">
        <v>89</v>
      </c>
      <c r="D12" s="3">
        <f>IFERROR(SUM(O12,Z12,AK12,AV12,BG12,BR12),0)</f>
        <v>358</v>
      </c>
      <c r="E12" s="3">
        <f>_xlfn.XLOOKUP(B12,'[1]P1-9V'!D:D,'[1]P1-9V'!A:A)</f>
        <v>3</v>
      </c>
      <c r="F12" s="3">
        <f>_xlfn.XLOOKUP(E12,[1]Tabla!$A:$A,[1]Tabla!$D:$D)</f>
        <v>13</v>
      </c>
      <c r="G12" s="3">
        <f>_xlfn.XLOOKUP(B12,'[1]P2-9V'!D:D,'[1]P2-9V'!A:A)</f>
        <v>2</v>
      </c>
      <c r="H12" s="3">
        <f>_xlfn.XLOOKUP(G12,[1]Tabla!$A:$A,[1]Tabla!$D:$D)</f>
        <v>16</v>
      </c>
      <c r="I12" s="3">
        <f>_xlfn.XLOOKUP(B12,'[1]P3-9V'!D:D,'[1]P3-9V'!A:A)</f>
        <v>3</v>
      </c>
      <c r="J12" s="3">
        <f>_xlfn.XLOOKUP(I12,[1]Tabla!$A:$A,[1]Tabla!$D:$D)</f>
        <v>13</v>
      </c>
      <c r="K12" s="3">
        <f>_xlfn.XLOOKUP(B12,'[1]P4-9V'!D:D,'[1]P4-9V'!A:A)</f>
        <v>5</v>
      </c>
      <c r="L12" s="3">
        <f>_xlfn.XLOOKUP(K12,[1]Tabla!$A:$A,[1]Tabla!$D:$D)</f>
        <v>9</v>
      </c>
      <c r="M12" s="3">
        <f>_xlfn.XLOOKUP(B12,'[1]P5-9V'!D:D,'[1]P5-9V'!A:A)</f>
        <v>3</v>
      </c>
      <c r="N12" s="3">
        <f>_xlfn.XLOOKUP(M12,[1]Tabla!$A:$A,[1]Tabla!$D:$D)</f>
        <v>13</v>
      </c>
      <c r="O12" s="5">
        <f>F12+H12+J12+L12+N12</f>
        <v>64</v>
      </c>
      <c r="P12" s="3">
        <f>_xlfn.XLOOKUP(B12,'[2]P1-9V'!D:D,'[2]P1-9V'!A:A)</f>
        <v>3</v>
      </c>
      <c r="Q12" s="3">
        <f>_xlfn.XLOOKUP(P12,[2]TABLA!$A:$A,[2]TABLA!$D:$D)</f>
        <v>13</v>
      </c>
      <c r="R12" s="3">
        <f>_xlfn.XLOOKUP(B12,'[2]P2-9V'!D:D,'[2]P2-9V'!A:A)</f>
        <v>4</v>
      </c>
      <c r="S12" s="3">
        <f>_xlfn.XLOOKUP(R12,[2]TABLA!$A:$A,[2]TABLA!$D:$D)</f>
        <v>11</v>
      </c>
      <c r="T12" s="3">
        <f>_xlfn.XLOOKUP(B12,'[2]P3-9V'!D:D,'[2]P3-9V'!A:A)</f>
        <v>4</v>
      </c>
      <c r="U12" s="3">
        <f>_xlfn.XLOOKUP(T12,[2]TABLA!$A:$A,[2]TABLA!$D:$D)</f>
        <v>11</v>
      </c>
      <c r="V12" s="3">
        <f>_xlfn.XLOOKUP(B12,'[2]P4-9V'!D:D,'[2]P4-9V'!A:A)</f>
        <v>4</v>
      </c>
      <c r="W12" s="3">
        <f>_xlfn.XLOOKUP(V12,[2]TABLA!$A:$A,[2]TABLA!$D:$D)</f>
        <v>11</v>
      </c>
      <c r="X12" s="3">
        <f>_xlfn.XLOOKUP(B12,'[2]P5-9V'!D:D,'[2]P5-9V'!A:A)</f>
        <v>4</v>
      </c>
      <c r="Y12" s="3">
        <f>_xlfn.XLOOKUP(X12,[2]TABLA!$A:$A,[2]TABLA!$D:$D)</f>
        <v>11</v>
      </c>
      <c r="Z12" s="5">
        <f>Q12+S12+U12+W12+Y12</f>
        <v>57</v>
      </c>
      <c r="AA12" s="3">
        <f>_xlfn.XLOOKUP(B12,'[3]P1-9V'!D:D,'[3]P1-9V'!A:A)</f>
        <v>2</v>
      </c>
      <c r="AB12" s="3">
        <f>_xlfn.XLOOKUP(AA12,[3]TABLA!$A:$A,[3]TABLA!$D:$D)</f>
        <v>16</v>
      </c>
      <c r="AC12" s="3">
        <f>_xlfn.XLOOKUP(B12,'[3]P2-9V'!D:D,'[3]P2-9V'!A:A)</f>
        <v>6</v>
      </c>
      <c r="AD12" s="3">
        <f>_xlfn.XLOOKUP(AC12,[3]TABLA!$A:$A,[3]TABLA!$D:$D)</f>
        <v>7</v>
      </c>
      <c r="AE12" s="3">
        <f>_xlfn.XLOOKUP(B12,'[3]P3-9V'!D:D,'[3]P3-9V'!A:A)</f>
        <v>5</v>
      </c>
      <c r="AF12" s="3">
        <f>_xlfn.XLOOKUP(AE12,[3]TABLA!$A:$A,[3]TABLA!$D:$D)</f>
        <v>9</v>
      </c>
      <c r="AG12" s="3">
        <f>_xlfn.XLOOKUP(B12,'[3]P4-9V'!D:D,'[3]P4-9V'!A:A)</f>
        <v>2</v>
      </c>
      <c r="AH12" s="3">
        <f>_xlfn.XLOOKUP(AG12,[3]TABLA!$A:$A,[3]TABLA!$D:$D)</f>
        <v>16</v>
      </c>
      <c r="AI12" s="3">
        <f>_xlfn.XLOOKUP(B12,'[3]P5-9V'!D:D,'[3]P5-9V'!A:A)</f>
        <v>3</v>
      </c>
      <c r="AJ12" s="3">
        <f>_xlfn.XLOOKUP(AI12,[3]TABLA!$A:$A,[3]TABLA!$D:$D)</f>
        <v>13</v>
      </c>
      <c r="AK12" s="5">
        <f>AB12+AD12+AF12+AH12+AJ12</f>
        <v>61</v>
      </c>
      <c r="AL12" s="3">
        <f>_xlfn.XLOOKUP(B12,'[4]P1-9V'!D:D,'[4]P1-9V'!A:A)</f>
        <v>4</v>
      </c>
      <c r="AM12" s="3">
        <f>_xlfn.XLOOKUP(AL12,[4]TABLA!$A:$A,[4]TABLA!$D:$D)</f>
        <v>11</v>
      </c>
      <c r="AN12" s="3">
        <f>_xlfn.XLOOKUP(B12,'[4]P2-9V'!D:D,'[4]P2-9V'!A:A)</f>
        <v>4</v>
      </c>
      <c r="AO12" s="3">
        <f>_xlfn.XLOOKUP(AN12,[4]TABLA!$A:$A,[4]TABLA!$D:$D)</f>
        <v>11</v>
      </c>
      <c r="AP12" s="3">
        <f>_xlfn.XLOOKUP(B12,'[4]P3-9V'!D:D,'[4]P3-9V'!A:A)</f>
        <v>3</v>
      </c>
      <c r="AQ12" s="3">
        <f>_xlfn.XLOOKUP(AP12,[4]TABLA!$A:$A,[4]TABLA!$D:$D)</f>
        <v>13</v>
      </c>
      <c r="AR12" s="3">
        <f>_xlfn.XLOOKUP(B12,'[4]P4-9V'!D:D,'[4]P4-9V'!A:A)</f>
        <v>2</v>
      </c>
      <c r="AS12" s="3">
        <f>_xlfn.XLOOKUP(AR12,[4]TABLA!$A:$A,[4]TABLA!$D:$D)</f>
        <v>16</v>
      </c>
      <c r="AT12" s="3">
        <f>_xlfn.XLOOKUP(B12,'[4]P5-9V'!D:D,'[4]P5-9V'!A:A)</f>
        <v>4</v>
      </c>
      <c r="AU12" s="3">
        <f>_xlfn.XLOOKUP(AT12,[4]TABLA!$A:$A,[4]TABLA!$D:$D)</f>
        <v>11</v>
      </c>
      <c r="AV12" s="5">
        <f>AM12+AO12+AQ12+AS12+AU12</f>
        <v>62</v>
      </c>
      <c r="AW12" s="6"/>
      <c r="AX12" s="6"/>
      <c r="AY12" s="3">
        <f>_xlfn.XLOOKUP(B12,'[5]P2-9V'!D:D,'[5]P2-9V'!A:A)</f>
        <v>2</v>
      </c>
      <c r="AZ12" s="3">
        <f>_xlfn.XLOOKUP(AY12,[5]TABLA!$A:$A,[5]TABLA!$D:$D)</f>
        <v>16</v>
      </c>
      <c r="BA12" s="3">
        <f>_xlfn.XLOOKUP(B12,'[5]P3-9V'!D:D,'[5]P3-9V'!A:A)</f>
        <v>4</v>
      </c>
      <c r="BB12" s="3">
        <f>_xlfn.XLOOKUP(BA12,[5]TABLA!$A:$A,[5]TABLA!$D:$D)</f>
        <v>11</v>
      </c>
      <c r="BC12" s="3">
        <f>_xlfn.XLOOKUP(B12,'[5]P4-9V'!D:D,'[5]P4-9V'!A:A)</f>
        <v>4</v>
      </c>
      <c r="BD12" s="3">
        <f>_xlfn.XLOOKUP(BC12,[5]TABLA!$A:$A,[5]TABLA!$D:$D)</f>
        <v>11</v>
      </c>
      <c r="BE12" s="6"/>
      <c r="BF12" s="6"/>
      <c r="BG12" s="5">
        <f>AX12+AZ12+BB12+BD12+BF12</f>
        <v>38</v>
      </c>
      <c r="BH12" s="3">
        <f>_xlfn.XLOOKUP(B12,'[6]P1-9V'!D:D,'[6]P1-9V'!A:A)</f>
        <v>4</v>
      </c>
      <c r="BI12" s="3">
        <f>_xlfn.XLOOKUP(BH12,[6]TABLA!$A:$A,[6]TABLA!$D:$D)</f>
        <v>11</v>
      </c>
      <c r="BJ12" s="3">
        <f>_xlfn.XLOOKUP(B12,'[6]P2-9V'!D:D,'[6]P2-9V'!A:A)</f>
        <v>2</v>
      </c>
      <c r="BK12" s="3">
        <f>_xlfn.XLOOKUP(BJ12,[6]TABLA!$A:$A,[6]TABLA!$D:$D)</f>
        <v>16</v>
      </c>
      <c r="BL12" s="3">
        <f>_xlfn.XLOOKUP(B12,'[6]P3-9V'!D:D,'[6]P3-9V'!A:A)</f>
        <v>3</v>
      </c>
      <c r="BM12" s="3">
        <f>_xlfn.XLOOKUP(BL12,[6]TABLA!$A:$A,[6]TABLA!$D:$D)</f>
        <v>13</v>
      </c>
      <c r="BN12" s="3">
        <f>_xlfn.XLOOKUP(B12,'[6]P4-9V'!D:D,'[6]P4-9V'!A:A)</f>
        <v>2</v>
      </c>
      <c r="BO12" s="3">
        <f>_xlfn.XLOOKUP(BN12,[6]TABLA!$A:$A,[6]TABLA!$D:$D)</f>
        <v>16</v>
      </c>
      <c r="BP12" s="3">
        <f>_xlfn.XLOOKUP(B12,'[6]P5-9V'!D:D,'[6]P5-9V'!A:A)</f>
        <v>1</v>
      </c>
      <c r="BQ12" s="3">
        <f>_xlfn.XLOOKUP(BP12,[6]TABLA!$A:$A,[6]TABLA!$D:$D)</f>
        <v>20</v>
      </c>
      <c r="BR12" s="7">
        <f>IFERROR(SUM(BI12,BK12,BM12,BO12,BQ12),0)</f>
        <v>76</v>
      </c>
    </row>
    <row r="13" spans="1:70" x14ac:dyDescent="0.3">
      <c r="A13" s="3">
        <f t="shared" si="0"/>
        <v>4</v>
      </c>
      <c r="B13" s="4" t="s">
        <v>87</v>
      </c>
      <c r="C13" s="4" t="s">
        <v>13</v>
      </c>
      <c r="D13" s="3">
        <f>IFERROR(SUM(O13,Z13,AK13,AV13,BG13,BR13),0)</f>
        <v>298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5">
        <f>F13+H13+J13+L13+N13</f>
        <v>0</v>
      </c>
      <c r="P13" s="3">
        <f>_xlfn.XLOOKUP(B13,'[2]P1-9V'!D:D,'[2]P1-9V'!A:A)</f>
        <v>5</v>
      </c>
      <c r="Q13" s="3">
        <f>_xlfn.XLOOKUP(P13,[2]TABLA!$A:$A,[2]TABLA!$D:$D)</f>
        <v>9</v>
      </c>
      <c r="R13" s="3">
        <f>_xlfn.XLOOKUP(B13,'[2]P2-9V'!D:D,'[2]P2-9V'!A:A)</f>
        <v>2</v>
      </c>
      <c r="S13" s="3">
        <f>_xlfn.XLOOKUP(R13,[2]TABLA!$A:$A,[2]TABLA!$D:$D)</f>
        <v>16</v>
      </c>
      <c r="T13" s="3">
        <f>_xlfn.XLOOKUP(B13,'[2]P3-9V'!D:D,'[2]P3-9V'!A:A)</f>
        <v>3</v>
      </c>
      <c r="U13" s="3">
        <f>_xlfn.XLOOKUP(T13,[2]TABLA!$A:$A,[2]TABLA!$D:$D)</f>
        <v>13</v>
      </c>
      <c r="V13" s="3">
        <f>_xlfn.XLOOKUP(B13,'[2]P4-9V'!D:D,'[2]P4-9V'!A:A)</f>
        <v>1</v>
      </c>
      <c r="W13" s="3">
        <f>_xlfn.XLOOKUP(V13,[2]TABLA!$A:$A,[2]TABLA!$D:$D)</f>
        <v>20</v>
      </c>
      <c r="X13" s="3">
        <f>_xlfn.XLOOKUP(B13,'[2]P5-9V'!D:D,'[2]P5-9V'!A:A)</f>
        <v>1</v>
      </c>
      <c r="Y13" s="3">
        <f>_xlfn.XLOOKUP(X13,[2]TABLA!$A:$A,[2]TABLA!$D:$D)</f>
        <v>20</v>
      </c>
      <c r="Z13" s="5">
        <f>Q13+S13+U13+W13+Y13</f>
        <v>78</v>
      </c>
      <c r="AA13" s="3">
        <f>_xlfn.XLOOKUP(B13,'[3]P1-9V'!D:D,'[3]P1-9V'!A:A)</f>
        <v>1</v>
      </c>
      <c r="AB13" s="3">
        <f>_xlfn.XLOOKUP(AA13,[3]TABLA!$A:$A,[3]TABLA!$D:$D)</f>
        <v>20</v>
      </c>
      <c r="AC13" s="3">
        <f>_xlfn.XLOOKUP(B13,'[3]P2-9V'!D:D,'[3]P2-9V'!A:A)</f>
        <v>5</v>
      </c>
      <c r="AD13" s="3">
        <f>_xlfn.XLOOKUP(AC13,[3]TABLA!$A:$A,[3]TABLA!$D:$D)</f>
        <v>9</v>
      </c>
      <c r="AE13" s="3">
        <f>_xlfn.XLOOKUP(B13,'[3]P3-9V'!D:D,'[3]P3-9V'!A:A)</f>
        <v>1</v>
      </c>
      <c r="AF13" s="3">
        <f>_xlfn.XLOOKUP(AE13,[3]TABLA!$A:$A,[3]TABLA!$D:$D)</f>
        <v>20</v>
      </c>
      <c r="AG13" s="3">
        <f>_xlfn.XLOOKUP(B13,'[3]P4-9V'!D:D,'[3]P4-9V'!A:A)</f>
        <v>1</v>
      </c>
      <c r="AH13" s="3">
        <f>_xlfn.XLOOKUP(AG13,[3]TABLA!$A:$A,[3]TABLA!$D:$D)</f>
        <v>20</v>
      </c>
      <c r="AI13" s="3">
        <f>_xlfn.XLOOKUP(B13,'[3]P5-9V'!D:D,'[3]P5-9V'!A:A)</f>
        <v>1</v>
      </c>
      <c r="AJ13" s="3">
        <f>_xlfn.XLOOKUP(AI13,[3]TABLA!$A:$A,[3]TABLA!$D:$D)</f>
        <v>20</v>
      </c>
      <c r="AK13" s="5">
        <f>AB13+AD13+AF13+AH13+AJ13</f>
        <v>89</v>
      </c>
      <c r="AL13" s="3">
        <f>_xlfn.XLOOKUP(B13,'[4]P1-9V'!D:D,'[4]P1-9V'!A:A)</f>
        <v>2</v>
      </c>
      <c r="AM13" s="3">
        <f>_xlfn.XLOOKUP(AL13,[4]TABLA!$A:$A,[4]TABLA!$D:$D)</f>
        <v>16</v>
      </c>
      <c r="AN13" s="3">
        <f>_xlfn.XLOOKUP(B13,'[4]P2-9V'!D:D,'[4]P2-9V'!A:A)</f>
        <v>2</v>
      </c>
      <c r="AO13" s="3">
        <f>_xlfn.XLOOKUP(AN13,[4]TABLA!$A:$A,[4]TABLA!$D:$D)</f>
        <v>16</v>
      </c>
      <c r="AP13" s="3">
        <f>_xlfn.XLOOKUP(B13,'[4]P3-9V'!D:D,'[4]P3-9V'!A:A)</f>
        <v>1</v>
      </c>
      <c r="AQ13" s="3">
        <f>_xlfn.XLOOKUP(AP13,[4]TABLA!$A:$A,[4]TABLA!$D:$D)</f>
        <v>20</v>
      </c>
      <c r="AR13" s="3">
        <f>_xlfn.XLOOKUP(B13,'[4]P4-9V'!D:D,'[4]P4-9V'!A:A)</f>
        <v>3</v>
      </c>
      <c r="AS13" s="3">
        <f>_xlfn.XLOOKUP(AR13,[4]TABLA!$A:$A,[4]TABLA!$D:$D)</f>
        <v>13</v>
      </c>
      <c r="AT13" s="3">
        <f>_xlfn.XLOOKUP(B13,'[4]P5-9V'!D:D,'[4]P5-9V'!A:A)</f>
        <v>1</v>
      </c>
      <c r="AU13" s="3">
        <f>_xlfn.XLOOKUP(AT13,[4]TABLA!$A:$A,[4]TABLA!$D:$D)</f>
        <v>20</v>
      </c>
      <c r="AV13" s="5">
        <f>AM13+AO13+AQ13+AS13+AU13</f>
        <v>85</v>
      </c>
      <c r="AW13" s="6"/>
      <c r="AX13" s="6"/>
      <c r="AY13" s="3">
        <f>_xlfn.XLOOKUP(B13,'[5]P2-9V'!D:D,'[5]P2-9V'!A:A)</f>
        <v>3</v>
      </c>
      <c r="AZ13" s="3">
        <f>_xlfn.XLOOKUP(AY13,[5]TABLA!$A:$A,[5]TABLA!$D:$D)</f>
        <v>13</v>
      </c>
      <c r="BA13" s="3">
        <f>_xlfn.XLOOKUP(B13,'[5]P3-9V'!D:D,'[5]P3-9V'!A:A)</f>
        <v>3</v>
      </c>
      <c r="BB13" s="3">
        <f>_xlfn.XLOOKUP(BA13,[5]TABLA!$A:$A,[5]TABLA!$D:$D)</f>
        <v>13</v>
      </c>
      <c r="BC13" s="3">
        <f>_xlfn.XLOOKUP(B13,'[5]P4-9V'!D:D,'[5]P4-9V'!A:A)</f>
        <v>1</v>
      </c>
      <c r="BD13" s="3">
        <f>_xlfn.XLOOKUP(BC13,[5]TABLA!$A:$A,[5]TABLA!$D:$D)</f>
        <v>20</v>
      </c>
      <c r="BE13" s="6"/>
      <c r="BF13" s="6"/>
      <c r="BG13" s="5">
        <f>AX13+AZ13+BB13+BD13+BF13</f>
        <v>46</v>
      </c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7">
        <f>IFERROR(SUM(BI13,BK13,BM13,BO13,BQ13),0)</f>
        <v>0</v>
      </c>
    </row>
    <row r="14" spans="1:70" x14ac:dyDescent="0.3">
      <c r="A14" s="3">
        <f t="shared" si="0"/>
        <v>5</v>
      </c>
      <c r="B14" s="4" t="s">
        <v>90</v>
      </c>
      <c r="C14" s="4" t="s">
        <v>17</v>
      </c>
      <c r="D14" s="3">
        <f>IFERROR(SUM(O14,Z14,AK14,AV14,BG14,BR14),0)</f>
        <v>273</v>
      </c>
      <c r="E14" s="3">
        <f>_xlfn.XLOOKUP(B14,'[1]P1-9V'!D:D,'[1]P1-9V'!A:A)</f>
        <v>2</v>
      </c>
      <c r="F14" s="3">
        <f>_xlfn.XLOOKUP(E14,[1]Tabla!$A:$A,[1]Tabla!$D:$D)</f>
        <v>16</v>
      </c>
      <c r="G14" s="3">
        <f>_xlfn.XLOOKUP(B14,'[1]P2-9V'!D:D,'[1]P2-9V'!A:A)</f>
        <v>5</v>
      </c>
      <c r="H14" s="3">
        <f>_xlfn.XLOOKUP(G14,[1]Tabla!$A:$A,[1]Tabla!$D:$D)</f>
        <v>9</v>
      </c>
      <c r="I14" s="3">
        <f>_xlfn.XLOOKUP(B14,'[1]P3-9V'!D:D,'[1]P3-9V'!A:A)</f>
        <v>5</v>
      </c>
      <c r="J14" s="3">
        <f>_xlfn.XLOOKUP(I14,[1]Tabla!$A:$A,[1]Tabla!$D:$D)</f>
        <v>9</v>
      </c>
      <c r="K14" s="3">
        <f>_xlfn.XLOOKUP(B14,'[1]P4-9V'!D:D,'[1]P4-9V'!A:A)</f>
        <v>4</v>
      </c>
      <c r="L14" s="3">
        <f>_xlfn.XLOOKUP(K14,[1]Tabla!$A:$A,[1]Tabla!$D:$D)</f>
        <v>11</v>
      </c>
      <c r="M14" s="3">
        <f>_xlfn.XLOOKUP(B14,'[1]P5-9V'!D:D,'[1]P5-9V'!A:A)</f>
        <v>5</v>
      </c>
      <c r="N14" s="3">
        <f>_xlfn.XLOOKUP(M14,[1]Tabla!$A:$A,[1]Tabla!$D:$D)</f>
        <v>9</v>
      </c>
      <c r="O14" s="5">
        <f>F14+H14+J14+L14+N14</f>
        <v>54</v>
      </c>
      <c r="P14" s="3">
        <f>_xlfn.XLOOKUP(B14,'[2]P1-9V'!D:D,'[2]P1-9V'!A:A)</f>
        <v>4</v>
      </c>
      <c r="Q14" s="3">
        <f>_xlfn.XLOOKUP(P14,[2]TABLA!$A:$A,[2]TABLA!$D:$D)</f>
        <v>11</v>
      </c>
      <c r="R14" s="3">
        <f>_xlfn.XLOOKUP(B14,'[2]P2-9V'!D:D,'[2]P2-9V'!A:A)</f>
        <v>5</v>
      </c>
      <c r="S14" s="3">
        <f>_xlfn.XLOOKUP(R14,[2]TABLA!$A:$A,[2]TABLA!$D:$D)</f>
        <v>9</v>
      </c>
      <c r="T14" s="3">
        <f>_xlfn.XLOOKUP(B14,'[2]P3-9V'!D:D,'[2]P3-9V'!A:A)</f>
        <v>5</v>
      </c>
      <c r="U14" s="3">
        <f>_xlfn.XLOOKUP(T14,[2]TABLA!$A:$A,[2]TABLA!$D:$D)</f>
        <v>9</v>
      </c>
      <c r="V14" s="3">
        <f>_xlfn.XLOOKUP(B14,'[2]P4-9V'!D:D,'[2]P4-9V'!A:A)</f>
        <v>5</v>
      </c>
      <c r="W14" s="3">
        <f>_xlfn.XLOOKUP(V14,[2]TABLA!$A:$A,[2]TABLA!$D:$D)</f>
        <v>9</v>
      </c>
      <c r="X14" s="3">
        <f>_xlfn.XLOOKUP(B14,'[2]P5-9V'!D:D,'[2]P5-9V'!A:A)</f>
        <v>5</v>
      </c>
      <c r="Y14" s="3">
        <f>_xlfn.XLOOKUP(X14,[2]TABLA!$A:$A,[2]TABLA!$D:$D)</f>
        <v>9</v>
      </c>
      <c r="Z14" s="5">
        <f>Q14+S14+U14+W14+Y14</f>
        <v>47</v>
      </c>
      <c r="AA14" s="3">
        <f>_xlfn.XLOOKUP(B14,'[3]P1-9V'!D:D,'[3]P1-9V'!A:A)</f>
        <v>5</v>
      </c>
      <c r="AB14" s="3">
        <f>_xlfn.XLOOKUP(AA14,[3]TABLA!$A:$A,[3]TABLA!$D:$D)</f>
        <v>9</v>
      </c>
      <c r="AC14" s="3">
        <f>_xlfn.XLOOKUP(B14,'[3]P2-9V'!D:D,'[3]P2-9V'!A:A)</f>
        <v>3</v>
      </c>
      <c r="AD14" s="3">
        <f>_xlfn.XLOOKUP(AC14,[3]TABLA!$A:$A,[3]TABLA!$D:$D)</f>
        <v>13</v>
      </c>
      <c r="AE14" s="3">
        <f>_xlfn.XLOOKUP(B14,'[3]P3-9V'!D:D,'[3]P3-9V'!A:A)</f>
        <v>4</v>
      </c>
      <c r="AF14" s="3">
        <f>_xlfn.XLOOKUP(AE14,[3]TABLA!$A:$A,[3]TABLA!$D:$D)</f>
        <v>11</v>
      </c>
      <c r="AG14" s="3">
        <f>_xlfn.XLOOKUP(B14,'[3]P4-9V'!D:D,'[3]P4-9V'!A:A)</f>
        <v>6</v>
      </c>
      <c r="AH14" s="3">
        <f>_xlfn.XLOOKUP(AG14,[3]TABLA!$A:$A,[3]TABLA!$D:$D)</f>
        <v>7</v>
      </c>
      <c r="AI14" s="3">
        <f>_xlfn.XLOOKUP(B14,'[3]P5-9V'!D:D,'[3]P5-9V'!A:A)</f>
        <v>6</v>
      </c>
      <c r="AJ14" s="3">
        <f>_xlfn.XLOOKUP(AI14,[3]TABLA!$A:$A,[3]TABLA!$D:$D)</f>
        <v>7</v>
      </c>
      <c r="AK14" s="5">
        <f>AB14+AD14+AF14+AH14+AJ14</f>
        <v>47</v>
      </c>
      <c r="AL14" s="3">
        <f>_xlfn.XLOOKUP(B14,'[4]P1-9V'!D:D,'[4]P1-9V'!A:A)</f>
        <v>5</v>
      </c>
      <c r="AM14" s="3">
        <f>_xlfn.XLOOKUP(AL14,[4]TABLA!$A:$A,[4]TABLA!$D:$D)</f>
        <v>9</v>
      </c>
      <c r="AN14" s="3">
        <f>_xlfn.XLOOKUP(B14,'[4]P2-9V'!D:D,'[4]P2-9V'!A:A)</f>
        <v>5</v>
      </c>
      <c r="AO14" s="3">
        <f>_xlfn.XLOOKUP(AN14,[4]TABLA!$A:$A,[4]TABLA!$D:$D)</f>
        <v>9</v>
      </c>
      <c r="AP14" s="3">
        <f>_xlfn.XLOOKUP(B14,'[4]P3-9V'!D:D,'[4]P3-9V'!A:A)</f>
        <v>5</v>
      </c>
      <c r="AQ14" s="3">
        <f>_xlfn.XLOOKUP(AP14,[4]TABLA!$A:$A,[4]TABLA!$D:$D)</f>
        <v>9</v>
      </c>
      <c r="AR14" s="3">
        <f>_xlfn.XLOOKUP(B14,'[4]P4-9V'!D:D,'[4]P4-9V'!A:A)</f>
        <v>4</v>
      </c>
      <c r="AS14" s="3">
        <f>_xlfn.XLOOKUP(AR14,[4]TABLA!$A:$A,[4]TABLA!$D:$D)</f>
        <v>11</v>
      </c>
      <c r="AT14" s="3">
        <f>_xlfn.XLOOKUP(B14,'[4]P5-9V'!D:D,'[4]P5-9V'!A:A)</f>
        <v>5</v>
      </c>
      <c r="AU14" s="3">
        <f>_xlfn.XLOOKUP(AT14,[4]TABLA!$A:$A,[4]TABLA!$D:$D)</f>
        <v>9</v>
      </c>
      <c r="AV14" s="5">
        <f>AM14+AO14+AQ14+AS14+AU14</f>
        <v>47</v>
      </c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>
        <f>AX14+AZ14+BB14+BD14+BF14</f>
        <v>0</v>
      </c>
      <c r="BH14" s="3">
        <f>_xlfn.XLOOKUP(B14,'[6]P1-9V'!D:D,'[6]P1-9V'!A:A)</f>
        <v>2</v>
      </c>
      <c r="BI14" s="3">
        <f>_xlfn.XLOOKUP(BH14,[6]TABLA!$A:$A,[6]TABLA!$D:$D)</f>
        <v>16</v>
      </c>
      <c r="BJ14" s="3">
        <f>_xlfn.XLOOKUP(B14,'[6]P2-9V'!D:D,'[6]P2-9V'!A:A)</f>
        <v>1</v>
      </c>
      <c r="BK14" s="3">
        <f>_xlfn.XLOOKUP(BJ14,[6]TABLA!$A:$A,[6]TABLA!$D:$D)</f>
        <v>20</v>
      </c>
      <c r="BL14" s="3">
        <f>_xlfn.XLOOKUP(B14,'[6]P3-9V'!D:D,'[6]P3-9V'!A:A)</f>
        <v>2</v>
      </c>
      <c r="BM14" s="3">
        <f>_xlfn.XLOOKUP(BL14,[6]TABLA!$A:$A,[6]TABLA!$D:$D)</f>
        <v>16</v>
      </c>
      <c r="BN14" s="3">
        <f>_xlfn.XLOOKUP(B14,'[6]P4-9V'!D:D,'[6]P4-9V'!A:A)</f>
        <v>3</v>
      </c>
      <c r="BO14" s="3">
        <f>_xlfn.XLOOKUP(BN14,[6]TABLA!$A:$A,[6]TABLA!$D:$D)</f>
        <v>13</v>
      </c>
      <c r="BP14" s="3">
        <f>_xlfn.XLOOKUP(B14,'[6]P5-9V'!D:D,'[6]P5-9V'!A:A)</f>
        <v>3</v>
      </c>
      <c r="BQ14" s="3">
        <f>_xlfn.XLOOKUP(BP14,[6]TABLA!$A:$A,[6]TABLA!$D:$D)</f>
        <v>13</v>
      </c>
      <c r="BR14" s="7">
        <f>IFERROR(SUM(BI14,BK14,BM14,BO14,BQ14),0)</f>
        <v>78</v>
      </c>
    </row>
    <row r="15" spans="1:70" hidden="1" x14ac:dyDescent="0.3">
      <c r="A15" s="3">
        <f t="shared" si="0"/>
        <v>6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5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5"/>
      <c r="AW15" s="6"/>
      <c r="AX15" s="6"/>
      <c r="AY15" s="3"/>
      <c r="AZ15" s="3"/>
      <c r="BA15" s="3"/>
      <c r="BB15" s="3"/>
      <c r="BC15" s="3"/>
      <c r="BD15" s="3"/>
      <c r="BE15" s="6"/>
      <c r="BF15" s="6"/>
      <c r="BG15" s="5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7"/>
    </row>
    <row r="16" spans="1:70" hidden="1" x14ac:dyDescent="0.3">
      <c r="A16" s="3">
        <f t="shared" si="0"/>
        <v>7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5"/>
      <c r="AW16" s="6"/>
      <c r="AX16" s="6"/>
      <c r="AY16" s="3"/>
      <c r="AZ16" s="3"/>
      <c r="BA16" s="3"/>
      <c r="BB16" s="3"/>
      <c r="BC16" s="3"/>
      <c r="BD16" s="3"/>
      <c r="BE16" s="6"/>
      <c r="BF16" s="6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7"/>
    </row>
    <row r="17" spans="1:70" hidden="1" x14ac:dyDescent="0.3">
      <c r="A17" s="3">
        <f t="shared" si="0"/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6"/>
      <c r="AX17" s="6"/>
      <c r="AY17" s="3"/>
      <c r="AZ17" s="3"/>
      <c r="BA17" s="3"/>
      <c r="BB17" s="3"/>
      <c r="BC17" s="3"/>
      <c r="BD17" s="3"/>
      <c r="BE17" s="6"/>
      <c r="BF17" s="6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f t="shared" si="0"/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6"/>
      <c r="AX18" s="6"/>
      <c r="AY18" s="3"/>
      <c r="AZ18" s="3"/>
      <c r="BA18" s="3"/>
      <c r="BB18" s="3"/>
      <c r="BC18" s="3"/>
      <c r="BD18" s="3"/>
      <c r="BE18" s="6"/>
      <c r="BF18" s="6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f t="shared" si="0"/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6"/>
      <c r="AX19" s="6"/>
      <c r="AY19" s="3"/>
      <c r="AZ19" s="3"/>
      <c r="BA19" s="3"/>
      <c r="BB19" s="3"/>
      <c r="BC19" s="3"/>
      <c r="BD19" s="3"/>
      <c r="BE19" s="6"/>
      <c r="BF19" s="6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hidden="1" x14ac:dyDescent="0.3">
      <c r="A20" s="3">
        <f t="shared" si="0"/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6"/>
      <c r="AX20" s="6"/>
      <c r="AY20" s="3"/>
      <c r="AZ20" s="3"/>
      <c r="BA20" s="3"/>
      <c r="BB20" s="3"/>
      <c r="BC20" s="3"/>
      <c r="BD20" s="3"/>
      <c r="BE20" s="6"/>
      <c r="BF20" s="6"/>
      <c r="BG20" s="5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7"/>
    </row>
    <row r="21" spans="1:70" x14ac:dyDescent="0.3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8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</row>
    <row r="22" spans="1:70" x14ac:dyDescent="0.3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8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</row>
    <row r="23" spans="1:70" x14ac:dyDescent="0.3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70" x14ac:dyDescent="0.3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8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</row>
    <row r="25" spans="1:70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8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</row>
    <row r="26" spans="1:70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</row>
    <row r="27" spans="1:70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8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</row>
    <row r="28" spans="1:70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8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70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</row>
    <row r="31" spans="1:70" x14ac:dyDescent="0.3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</row>
    <row r="32" spans="1:70" x14ac:dyDescent="0.3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1:70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8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</row>
    <row r="34" spans="1:70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</row>
    <row r="35" spans="1:70" x14ac:dyDescent="0.3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</row>
    <row r="36" spans="1:70" x14ac:dyDescent="0.3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</row>
    <row r="37" spans="1:70" x14ac:dyDescent="0.3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</row>
    <row r="38" spans="1:70" x14ac:dyDescent="0.3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</row>
    <row r="39" spans="1:70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</row>
    <row r="40" spans="1:70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</row>
    <row r="41" spans="1:70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</row>
    <row r="42" spans="1:70" x14ac:dyDescent="0.3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x14ac:dyDescent="0.3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</row>
    <row r="44" spans="1:70" x14ac:dyDescent="0.3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</row>
    <row r="45" spans="1:7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8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</row>
    <row r="46" spans="1:70" x14ac:dyDescent="0.3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</row>
    <row r="47" spans="1:70" x14ac:dyDescent="0.3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8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</row>
    <row r="48" spans="1:70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8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</row>
    <row r="49" spans="1:70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8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</row>
    <row r="50" spans="1:70" x14ac:dyDescent="0.3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</row>
    <row r="51" spans="1:70" x14ac:dyDescent="0.3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8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</row>
  </sheetData>
  <sheetProtection algorithmName="SHA-512" hashValue="YDEaki6Sk8L6bBhY8i1TMcQu5SMh1b+yEkwu9ZXfqZMvLX+i1Xh1Mf37q65ImAmO6f2E0AdofNY9WsKTrzhFVA==" saltValue="vrXSmTKqYY7IA8qGuPpzHg==" spinCount="100000" sheet="1" objects="1" scenarios="1" autoFilter="0"/>
  <autoFilter ref="B8:BR13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14">
      <sortCondition descending="1" ref="D8:D13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FA30-390A-431D-BEE6-C71746CF2A6A}">
  <dimension ref="A4:BR58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133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[7]PRUEBAS!C5</f>
        <v>CAR</v>
      </c>
      <c r="BI9" s="14"/>
      <c r="BJ9" s="14" t="str">
        <f>[7]PRUEBAS!E5</f>
        <v>HAB</v>
      </c>
      <c r="BK9" s="14"/>
      <c r="BL9" s="14" t="str">
        <f>[7]PRUEBAS!G5</f>
        <v>PEL</v>
      </c>
      <c r="BM9" s="14"/>
      <c r="BN9" s="14" t="str">
        <f>[7]PRUEBAS!I5</f>
        <v>REM</v>
      </c>
      <c r="BO9" s="14"/>
      <c r="BP9" s="14" t="str">
        <f>[7]PRUEBAS!K5</f>
        <v>PTOS</v>
      </c>
      <c r="BQ9" s="14"/>
      <c r="BR9" s="13"/>
    </row>
    <row r="10" spans="1:70" x14ac:dyDescent="0.3">
      <c r="A10" s="3">
        <f>ROW()-9</f>
        <v>1</v>
      </c>
      <c r="B10" s="4" t="s">
        <v>101</v>
      </c>
      <c r="C10" s="4" t="s">
        <v>13</v>
      </c>
      <c r="D10" s="3">
        <f t="shared" ref="D10:D45" si="0">IFERROR(SUM(O10,Z10,AK10,AV10,BG10,BR10),0)</f>
        <v>416</v>
      </c>
      <c r="E10" s="3">
        <f>_xlfn.XLOOKUP(B10,'[1]P1-10D'!D:D,'[1]P1-10D'!A:A)</f>
        <v>3</v>
      </c>
      <c r="F10" s="3">
        <f>_xlfn.XLOOKUP(E10,[1]Tabla!$A:$A,[1]Tabla!$D:$D)</f>
        <v>13</v>
      </c>
      <c r="G10" s="3">
        <f>_xlfn.XLOOKUP(B10,'[1]P2-10D'!D:D,'[1]P2-10D'!A:A)</f>
        <v>1</v>
      </c>
      <c r="H10" s="3">
        <f>_xlfn.XLOOKUP(G10,[1]Tabla!$A:$A,[1]Tabla!$D:$D)</f>
        <v>20</v>
      </c>
      <c r="I10" s="3">
        <f>_xlfn.XLOOKUP(B10,'[1]P3-10D'!D:D,'[1]P3-10D'!A:A)</f>
        <v>1</v>
      </c>
      <c r="J10" s="3">
        <f>_xlfn.XLOOKUP(I10,[1]Tabla!$A:$A,[1]Tabla!$D:$D)</f>
        <v>20</v>
      </c>
      <c r="K10" s="3">
        <f>_xlfn.XLOOKUP(B10,'[1]P4-10D'!D:D,'[1]P4-10D'!A:A)</f>
        <v>5</v>
      </c>
      <c r="L10" s="3">
        <f>_xlfn.XLOOKUP(K10,[1]Tabla!$A:$A,[1]Tabla!$D:$D)</f>
        <v>9</v>
      </c>
      <c r="M10" s="3">
        <f>_xlfn.XLOOKUP(B10,'[1]P5-10D'!D:D,'[1]P5-10D'!A:A)</f>
        <v>1</v>
      </c>
      <c r="N10" s="3">
        <f>_xlfn.XLOOKUP(M10,[1]Tabla!$A:$A,[1]Tabla!$D:$D)</f>
        <v>20</v>
      </c>
      <c r="O10" s="5">
        <f t="shared" ref="O10:O45" si="1">F10+H10+J10+L10+N10</f>
        <v>82</v>
      </c>
      <c r="P10" s="3">
        <f>_xlfn.XLOOKUP(B10,'[2]P1-10D'!D:D,'[2]P1-10D'!A:A)</f>
        <v>5</v>
      </c>
      <c r="Q10" s="3">
        <f>_xlfn.XLOOKUP(P10,[2]TABLA!$A:$A,[2]TABLA!$D:$D)</f>
        <v>9</v>
      </c>
      <c r="R10" s="3">
        <f>_xlfn.XLOOKUP(B10,'[2]P2-10D'!D:D,'[2]P2-10D'!A:A)</f>
        <v>2</v>
      </c>
      <c r="S10" s="3">
        <f>_xlfn.XLOOKUP(R10,[2]TABLA!$A:$A,[2]TABLA!$D:$D)</f>
        <v>16</v>
      </c>
      <c r="T10" s="3">
        <f>_xlfn.XLOOKUP(B10,'[2]P3-10D'!D:D,'[2]P3-10D'!A:A)</f>
        <v>2</v>
      </c>
      <c r="U10" s="3">
        <f>_xlfn.XLOOKUP(T10,[2]TABLA!$A:$A,[2]TABLA!$D:$D)</f>
        <v>16</v>
      </c>
      <c r="V10" s="3">
        <f>_xlfn.XLOOKUP(B10,'[2]P4-10D'!D:D,'[2]P4-10D'!A:A)</f>
        <v>3</v>
      </c>
      <c r="W10" s="3">
        <f>_xlfn.XLOOKUP(V10,[2]TABLA!$A:$A,[2]TABLA!$D:$D)</f>
        <v>13</v>
      </c>
      <c r="X10" s="3">
        <f>_xlfn.XLOOKUP(B10,'[2]P5-10D'!D:D,'[2]P5-10D'!A:A)</f>
        <v>1</v>
      </c>
      <c r="Y10" s="3">
        <f>_xlfn.XLOOKUP(X10,[2]TABLA!$A:$A,[2]TABLA!$D:$D)</f>
        <v>20</v>
      </c>
      <c r="Z10" s="5">
        <f t="shared" ref="Z10:Z45" si="2">Q10+S10+U10+W10+Y10</f>
        <v>74</v>
      </c>
      <c r="AA10" s="3">
        <f>_xlfn.XLOOKUP(B10,'[3]P1-10D'!D:D,'[3]P1-10D'!A:A)</f>
        <v>1</v>
      </c>
      <c r="AB10" s="3">
        <f>_xlfn.XLOOKUP(AA10,[3]TABLA!$A:$A,[3]TABLA!$D:$D)</f>
        <v>20</v>
      </c>
      <c r="AC10" s="3">
        <f>_xlfn.XLOOKUP(B10,'[3]P2-10D'!D:D,'[3]P2-10D'!A:A)</f>
        <v>5</v>
      </c>
      <c r="AD10" s="3">
        <f>_xlfn.XLOOKUP(AC10,[3]TABLA!$A:$A,[3]TABLA!$D:$D)</f>
        <v>9</v>
      </c>
      <c r="AE10" s="3">
        <f>_xlfn.XLOOKUP(B10,'[3]P3-10D'!D:D,'[3]P3-10D'!A:A)</f>
        <v>1</v>
      </c>
      <c r="AF10" s="3">
        <f>_xlfn.XLOOKUP(AE10,[3]TABLA!$A:$A,[3]TABLA!$D:$D)</f>
        <v>20</v>
      </c>
      <c r="AG10" s="3">
        <f>_xlfn.XLOOKUP(B10,'[3]P4-10D'!D:D,'[3]P4-10D'!A:A)</f>
        <v>1</v>
      </c>
      <c r="AH10" s="3">
        <f>_xlfn.XLOOKUP(AG10,[3]TABLA!$A:$A,[3]TABLA!$D:$D)</f>
        <v>20</v>
      </c>
      <c r="AI10" s="3">
        <f>_xlfn.XLOOKUP(B10,'[3]P5-10D'!D:D,'[3]P5-10D'!A:A)</f>
        <v>1</v>
      </c>
      <c r="AJ10" s="3">
        <f>_xlfn.XLOOKUP(AI10,[3]TABLA!$A:$A,[3]TABLA!$D:$D)</f>
        <v>20</v>
      </c>
      <c r="AK10" s="5">
        <f t="shared" ref="AK10:AK45" si="3">AB10+AD10+AF10+AH10+AJ10</f>
        <v>89</v>
      </c>
      <c r="AL10" s="3">
        <f>_xlfn.XLOOKUP(B10,'[4]P1-10D'!D:D,'[4]P1-10D'!A:A)</f>
        <v>3</v>
      </c>
      <c r="AM10" s="3">
        <f>_xlfn.XLOOKUP(AL10,[4]TABLA!$A:$A,[4]TABLA!$D:$D)</f>
        <v>13</v>
      </c>
      <c r="AN10" s="3">
        <f>_xlfn.XLOOKUP(B10,'[4]P2-10D'!D:D,'[4]P2-10D'!A:A)</f>
        <v>9</v>
      </c>
      <c r="AO10" s="3">
        <f>_xlfn.XLOOKUP(AN10,[4]TABLA!$A:$A,[4]TABLA!$D:$D)</f>
        <v>4</v>
      </c>
      <c r="AP10" s="3">
        <f>_xlfn.XLOOKUP(B10,'[4]P3-10D'!D:D,'[4]P3-10D'!A:A)</f>
        <v>1</v>
      </c>
      <c r="AQ10" s="3">
        <f>_xlfn.XLOOKUP(AP10,[4]TABLA!$A:$A,[4]TABLA!$D:$D)</f>
        <v>20</v>
      </c>
      <c r="AR10" s="3">
        <f>_xlfn.XLOOKUP(B10,'[4]P4-10D'!D:D,'[4]P4-10D'!A:A)</f>
        <v>1</v>
      </c>
      <c r="AS10" s="3">
        <f>_xlfn.XLOOKUP(AR10,[4]TABLA!$A:$A,[4]TABLA!$D:$D)</f>
        <v>20</v>
      </c>
      <c r="AT10" s="3">
        <f>_xlfn.XLOOKUP(B10,'[4]P5-10D'!D:D,'[4]P5-10D'!A:A)</f>
        <v>1</v>
      </c>
      <c r="AU10" s="3">
        <f>_xlfn.XLOOKUP(AT10,[4]TABLA!$A:$A,[4]TABLA!$D:$D)</f>
        <v>20</v>
      </c>
      <c r="AV10" s="5">
        <f t="shared" ref="AV10:AV45" si="4">AM10+AO10+AQ10+AS10+AU10</f>
        <v>77</v>
      </c>
      <c r="AW10" s="6"/>
      <c r="AX10" s="6"/>
      <c r="AY10" s="3">
        <f>_xlfn.XLOOKUP(B10,'[5]P2-10D'!D:D,'[5]P2-10D'!A:A)</f>
        <v>8</v>
      </c>
      <c r="AZ10" s="3">
        <f>_xlfn.XLOOKUP(AY10,[5]TABLA!$A:$A,[5]TABLA!$D:$D)</f>
        <v>5</v>
      </c>
      <c r="BA10" s="3">
        <f>_xlfn.XLOOKUP(B10,'[5]P3-10D'!D:D,'[5]P3-10D'!A:A)</f>
        <v>1</v>
      </c>
      <c r="BB10" s="3">
        <f>_xlfn.XLOOKUP(BA10,[5]TABLA!$A:$A,[5]TABLA!$D:$D)</f>
        <v>20</v>
      </c>
      <c r="BC10" s="3">
        <f>_xlfn.XLOOKUP(B10,'[5]P4-10D'!D:D,'[5]P4-10D'!A:A)</f>
        <v>3</v>
      </c>
      <c r="BD10" s="3">
        <f>_xlfn.XLOOKUP(BC10,[5]TABLA!$A:$A,[5]TABLA!$D:$D)</f>
        <v>13</v>
      </c>
      <c r="BE10" s="6"/>
      <c r="BF10" s="6"/>
      <c r="BG10" s="5">
        <f t="shared" ref="BG10:BG45" si="5">AX10+AZ10+BB10+BD10+BF10</f>
        <v>38</v>
      </c>
      <c r="BH10" s="3">
        <f>_xlfn.XLOOKUP(B10,'[6]P1-10D'!D:D,'[6]P1-10D'!A:A)</f>
        <v>2</v>
      </c>
      <c r="BI10" s="3">
        <f>_xlfn.XLOOKUP(BH10,[6]TABLA!$A:$A,[6]TABLA!$D:$D)</f>
        <v>16</v>
      </c>
      <c r="BJ10" s="3">
        <f>_xlfn.XLOOKUP(B10,'[6]P2-10D'!D:D,'[6]P2-10D'!A:A)</f>
        <v>11</v>
      </c>
      <c r="BK10" s="3">
        <f>_xlfn.XLOOKUP(BJ10,[6]TABLA!$A:$A,[6]TABLA!$D:$D)</f>
        <v>2</v>
      </c>
      <c r="BL10" s="3">
        <f>_xlfn.XLOOKUP(B10,'[6]P3-10D'!D:D,'[6]P3-10D'!A:A)</f>
        <v>2</v>
      </c>
      <c r="BM10" s="3">
        <f>_xlfn.XLOOKUP(BL10,[6]TABLA!$A:$A,[6]TABLA!$D:$D)</f>
        <v>16</v>
      </c>
      <c r="BN10" s="3">
        <f>_xlfn.XLOOKUP(B10,'[6]P4-10D'!D:D,'[6]P4-10D'!A:A)</f>
        <v>4</v>
      </c>
      <c r="BO10" s="3">
        <f>_xlfn.XLOOKUP(BN10,[6]TABLA!$A:$A,[6]TABLA!$D:$D)</f>
        <v>11</v>
      </c>
      <c r="BP10" s="3">
        <f>_xlfn.XLOOKUP(B10,'[6]P5-10D'!D:D,'[6]P5-10D'!A:A)</f>
        <v>4</v>
      </c>
      <c r="BQ10" s="3">
        <f>_xlfn.XLOOKUP(BP10,[6]TABLA!$A:$A,[6]TABLA!$D:$D)</f>
        <v>11</v>
      </c>
      <c r="BR10" s="7">
        <f t="shared" ref="BR10:BR45" si="6">IFERROR(SUM(BI10,BK10,BM10,BO10,BQ10),0)</f>
        <v>56</v>
      </c>
    </row>
    <row r="11" spans="1:70" x14ac:dyDescent="0.3">
      <c r="A11" s="3">
        <f t="shared" ref="A11:A58" si="7">ROW()-9</f>
        <v>2</v>
      </c>
      <c r="B11" s="4" t="s">
        <v>103</v>
      </c>
      <c r="C11" s="4" t="s">
        <v>21</v>
      </c>
      <c r="D11" s="3">
        <f t="shared" si="0"/>
        <v>329</v>
      </c>
      <c r="E11" s="3">
        <f>_xlfn.XLOOKUP(B11,'[1]P1-10D'!D:D,'[1]P1-10D'!A:A)</f>
        <v>10</v>
      </c>
      <c r="F11" s="3">
        <f>_xlfn.XLOOKUP(E11,[1]Tabla!$A:$A,[1]Tabla!$D:$D)</f>
        <v>3</v>
      </c>
      <c r="G11" s="3">
        <f>_xlfn.XLOOKUP(B11,'[1]P2-10D'!D:D,'[1]P2-10D'!A:A)</f>
        <v>24</v>
      </c>
      <c r="H11" s="3">
        <f>_xlfn.XLOOKUP(G11,[1]Tabla!$A:$A,[1]Tabla!$D:$D)</f>
        <v>0</v>
      </c>
      <c r="I11" s="3">
        <f>_xlfn.XLOOKUP(B11,'[1]P3-10D'!D:D,'[1]P3-10D'!A:A)</f>
        <v>4</v>
      </c>
      <c r="J11" s="3">
        <f>_xlfn.XLOOKUP(I11,[1]Tabla!$A:$A,[1]Tabla!$D:$D)</f>
        <v>11</v>
      </c>
      <c r="K11" s="3">
        <f>_xlfn.XLOOKUP(B11,'[1]P4-10D'!D:D,'[1]P4-10D'!A:A)</f>
        <v>3</v>
      </c>
      <c r="L11" s="3">
        <f>_xlfn.XLOOKUP(K11,[1]Tabla!$A:$A,[1]Tabla!$D:$D)</f>
        <v>13</v>
      </c>
      <c r="M11" s="3">
        <f>_xlfn.XLOOKUP(B11,'[1]P5-10D'!D:D,'[1]P5-10D'!A:A)</f>
        <v>3</v>
      </c>
      <c r="N11" s="3">
        <f>_xlfn.XLOOKUP(M11,[1]Tabla!$A:$A,[1]Tabla!$D:$D)</f>
        <v>13</v>
      </c>
      <c r="O11" s="5">
        <f t="shared" si="1"/>
        <v>40</v>
      </c>
      <c r="P11" s="3">
        <f>_xlfn.XLOOKUP(B11,'[2]P1-10D'!D:D,'[2]P1-10D'!A:A)</f>
        <v>3</v>
      </c>
      <c r="Q11" s="3">
        <f>_xlfn.XLOOKUP(P11,[2]TABLA!$A:$A,[2]TABLA!$D:$D)</f>
        <v>13</v>
      </c>
      <c r="R11" s="3">
        <f>_xlfn.XLOOKUP(B11,'[2]P2-10D'!D:D,'[2]P2-10D'!A:A)</f>
        <v>6</v>
      </c>
      <c r="S11" s="3">
        <f>_xlfn.XLOOKUP(R11,[2]TABLA!$A:$A,[2]TABLA!$D:$D)</f>
        <v>7</v>
      </c>
      <c r="T11" s="3">
        <f>_xlfn.XLOOKUP(B11,'[2]P3-10D'!D:D,'[2]P3-10D'!A:A)</f>
        <v>1</v>
      </c>
      <c r="U11" s="3">
        <f>_xlfn.XLOOKUP(T11,[2]TABLA!$A:$A,[2]TABLA!$D:$D)</f>
        <v>20</v>
      </c>
      <c r="V11" s="3">
        <f>_xlfn.XLOOKUP(B11,'[2]P4-10D'!D:D,'[2]P4-10D'!A:A)</f>
        <v>8</v>
      </c>
      <c r="W11" s="3">
        <f>_xlfn.XLOOKUP(V11,[2]TABLA!$A:$A,[2]TABLA!$D:$D)</f>
        <v>5</v>
      </c>
      <c r="X11" s="3">
        <f>_xlfn.XLOOKUP(B11,'[2]P5-10D'!D:D,'[2]P5-10D'!A:A)</f>
        <v>3</v>
      </c>
      <c r="Y11" s="3">
        <f>_xlfn.XLOOKUP(X11,[2]TABLA!$A:$A,[2]TABLA!$D:$D)</f>
        <v>13</v>
      </c>
      <c r="Z11" s="5">
        <f t="shared" si="2"/>
        <v>58</v>
      </c>
      <c r="AA11" s="3">
        <f>_xlfn.XLOOKUP(B11,'[3]P1-10D'!D:D,'[3]P1-10D'!A:A)</f>
        <v>9</v>
      </c>
      <c r="AB11" s="3">
        <f>_xlfn.XLOOKUP(AA11,[3]TABLA!$A:$A,[3]TABLA!$D:$D)</f>
        <v>4</v>
      </c>
      <c r="AC11" s="3">
        <f>_xlfn.XLOOKUP(B11,'[3]P2-10D'!D:D,'[3]P2-10D'!A:A)</f>
        <v>3</v>
      </c>
      <c r="AD11" s="3">
        <f>_xlfn.XLOOKUP(AC11,[3]TABLA!$A:$A,[3]TABLA!$D:$D)</f>
        <v>13</v>
      </c>
      <c r="AE11" s="3">
        <f>_xlfn.XLOOKUP(B11,'[3]P3-10D'!D:D,'[3]P3-10D'!A:A)</f>
        <v>2</v>
      </c>
      <c r="AF11" s="3">
        <f>_xlfn.XLOOKUP(AE11,[3]TABLA!$A:$A,[3]TABLA!$D:$D)</f>
        <v>16</v>
      </c>
      <c r="AG11" s="3">
        <f>_xlfn.XLOOKUP(B11,'[3]P4-10D'!D:D,'[3]P4-10D'!A:A)</f>
        <v>7</v>
      </c>
      <c r="AH11" s="3">
        <f>_xlfn.XLOOKUP(AG11,[3]TABLA!$A:$A,[3]TABLA!$D:$D)</f>
        <v>6</v>
      </c>
      <c r="AI11" s="3">
        <f>_xlfn.XLOOKUP(B11,'[3]P5-10D'!D:D,'[3]P5-10D'!A:A)</f>
        <v>4</v>
      </c>
      <c r="AJ11" s="3">
        <f>_xlfn.XLOOKUP(AI11,[3]TABLA!$A:$A,[3]TABLA!$D:$D)</f>
        <v>11</v>
      </c>
      <c r="AK11" s="5">
        <f t="shared" si="3"/>
        <v>50</v>
      </c>
      <c r="AL11" s="3">
        <f>_xlfn.XLOOKUP(B11,'[4]P1-10D'!D:D,'[4]P1-10D'!A:A)</f>
        <v>1</v>
      </c>
      <c r="AM11" s="3">
        <f>_xlfn.XLOOKUP(AL11,[4]TABLA!$A:$A,[4]TABLA!$D:$D)</f>
        <v>20</v>
      </c>
      <c r="AN11" s="3">
        <f>_xlfn.XLOOKUP(B11,'[4]P2-10D'!D:D,'[4]P2-10D'!A:A)</f>
        <v>2</v>
      </c>
      <c r="AO11" s="3">
        <f>_xlfn.XLOOKUP(AN11,[4]TABLA!$A:$A,[4]TABLA!$D:$D)</f>
        <v>16</v>
      </c>
      <c r="AP11" s="3">
        <f>_xlfn.XLOOKUP(B11,'[4]P3-10D'!D:D,'[4]P3-10D'!A:A)</f>
        <v>1</v>
      </c>
      <c r="AQ11" s="3">
        <f>_xlfn.XLOOKUP(AP11,[4]TABLA!$A:$A,[4]TABLA!$D:$D)</f>
        <v>20</v>
      </c>
      <c r="AR11" s="3">
        <f>_xlfn.XLOOKUP(B11,'[4]P4-10D'!D:D,'[4]P4-10D'!A:A)</f>
        <v>6</v>
      </c>
      <c r="AS11" s="3">
        <f>_xlfn.XLOOKUP(AR11,[4]TABLA!$A:$A,[4]TABLA!$D:$D)</f>
        <v>7</v>
      </c>
      <c r="AT11" s="3">
        <f>_xlfn.XLOOKUP(B11,'[4]P5-10D'!D:D,'[4]P5-10D'!A:A)</f>
        <v>1</v>
      </c>
      <c r="AU11" s="3">
        <f>_xlfn.XLOOKUP(AT11,[4]TABLA!$A:$A,[4]TABLA!$D:$D)</f>
        <v>20</v>
      </c>
      <c r="AV11" s="5">
        <f t="shared" si="4"/>
        <v>83</v>
      </c>
      <c r="AW11" s="6"/>
      <c r="AX11" s="6"/>
      <c r="AY11" s="3">
        <f>_xlfn.XLOOKUP(B11,'[5]P2-10D'!D:D,'[5]P2-10D'!A:A)</f>
        <v>26</v>
      </c>
      <c r="AZ11" s="3">
        <f>_xlfn.XLOOKUP(AY11,[5]TABLA!$A:$A,[5]TABLA!$D:$D)</f>
        <v>0</v>
      </c>
      <c r="BA11" s="3">
        <f>_xlfn.XLOOKUP(B11,'[5]P3-10D'!D:D,'[5]P3-10D'!A:A)</f>
        <v>5</v>
      </c>
      <c r="BB11" s="3">
        <f>_xlfn.XLOOKUP(BA11,[5]TABLA!$A:$A,[5]TABLA!$D:$D)</f>
        <v>9</v>
      </c>
      <c r="BC11" s="3">
        <f>_xlfn.XLOOKUP(B11,'[5]P4-10D'!D:D,'[5]P4-10D'!A:A)</f>
        <v>9</v>
      </c>
      <c r="BD11" s="3">
        <f>_xlfn.XLOOKUP(BC11,[5]TABLA!$A:$A,[5]TABLA!$D:$D)</f>
        <v>4</v>
      </c>
      <c r="BE11" s="6"/>
      <c r="BF11" s="6"/>
      <c r="BG11" s="5">
        <f t="shared" si="5"/>
        <v>13</v>
      </c>
      <c r="BH11" s="3">
        <f>_xlfn.XLOOKUP(B11,'[6]P1-10D'!D:D,'[6]P1-10D'!A:A)</f>
        <v>3</v>
      </c>
      <c r="BI11" s="3">
        <f>_xlfn.XLOOKUP(BH11,[6]TABLA!$A:$A,[6]TABLA!$D:$D)</f>
        <v>13</v>
      </c>
      <c r="BJ11" s="3">
        <f>_xlfn.XLOOKUP(B11,'[6]P2-10D'!D:D,'[6]P2-10D'!A:A)</f>
        <v>2</v>
      </c>
      <c r="BK11" s="3">
        <f>_xlfn.XLOOKUP(BJ11,[6]TABLA!$A:$A,[6]TABLA!$D:$D)</f>
        <v>16</v>
      </c>
      <c r="BL11" s="3">
        <f>_xlfn.XLOOKUP(B11,'[6]P3-10D'!D:D,'[6]P3-10D'!A:A)</f>
        <v>1</v>
      </c>
      <c r="BM11" s="3">
        <f>_xlfn.XLOOKUP(BL11,[6]TABLA!$A:$A,[6]TABLA!$D:$D)</f>
        <v>20</v>
      </c>
      <c r="BN11" s="3">
        <f>_xlfn.XLOOKUP(B11,'[6]P4-10D'!D:D,'[6]P4-10D'!A:A)</f>
        <v>2</v>
      </c>
      <c r="BO11" s="3">
        <f>_xlfn.XLOOKUP(BN11,[6]TABLA!$A:$A,[6]TABLA!$D:$D)</f>
        <v>16</v>
      </c>
      <c r="BP11" s="3">
        <f>_xlfn.XLOOKUP(B11,'[6]P5-10D'!D:D,'[6]P5-10D'!A:A)</f>
        <v>1</v>
      </c>
      <c r="BQ11" s="3">
        <f>_xlfn.XLOOKUP(BP11,[6]TABLA!$A:$A,[6]TABLA!$D:$D)</f>
        <v>20</v>
      </c>
      <c r="BR11" s="7">
        <f t="shared" si="6"/>
        <v>85</v>
      </c>
    </row>
    <row r="12" spans="1:70" x14ac:dyDescent="0.3">
      <c r="A12" s="3">
        <f t="shared" si="7"/>
        <v>3</v>
      </c>
      <c r="B12" s="4" t="s">
        <v>102</v>
      </c>
      <c r="C12" s="4" t="s">
        <v>15</v>
      </c>
      <c r="D12" s="3">
        <f t="shared" si="0"/>
        <v>324</v>
      </c>
      <c r="E12" s="3">
        <f>_xlfn.XLOOKUP(B12,'[1]P1-10D'!D:D,'[1]P1-10D'!A:A)</f>
        <v>12</v>
      </c>
      <c r="F12" s="3">
        <f>_xlfn.XLOOKUP(E12,[1]Tabla!$A:$A,[1]Tabla!$D:$D)</f>
        <v>1</v>
      </c>
      <c r="G12" s="3">
        <f>_xlfn.XLOOKUP(B12,'[1]P2-10D'!D:D,'[1]P2-10D'!A:A)</f>
        <v>7</v>
      </c>
      <c r="H12" s="3">
        <f>_xlfn.XLOOKUP(G12,[1]Tabla!$A:$A,[1]Tabla!$D:$D)</f>
        <v>6</v>
      </c>
      <c r="I12" s="3">
        <f>_xlfn.XLOOKUP(B12,'[1]P3-10D'!D:D,'[1]P3-10D'!A:A)</f>
        <v>2</v>
      </c>
      <c r="J12" s="3">
        <f>_xlfn.XLOOKUP(I12,[1]Tabla!$A:$A,[1]Tabla!$D:$D)</f>
        <v>16</v>
      </c>
      <c r="K12" s="6"/>
      <c r="L12" s="6"/>
      <c r="M12" s="3">
        <f>_xlfn.XLOOKUP(B12,'[1]P5-10D'!D:D,'[1]P5-10D'!A:A)</f>
        <v>4</v>
      </c>
      <c r="N12" s="3">
        <f>_xlfn.XLOOKUP(M12,[1]Tabla!$A:$A,[1]Tabla!$D:$D)</f>
        <v>11</v>
      </c>
      <c r="O12" s="5">
        <f t="shared" si="1"/>
        <v>34</v>
      </c>
      <c r="P12" s="3">
        <f>_xlfn.XLOOKUP(B12,'[2]P1-10D'!D:D,'[2]P1-10D'!A:A)</f>
        <v>2</v>
      </c>
      <c r="Q12" s="3">
        <f>_xlfn.XLOOKUP(P12,[2]TABLA!$A:$A,[2]TABLA!$D:$D)</f>
        <v>16</v>
      </c>
      <c r="R12" s="3">
        <f>_xlfn.XLOOKUP(B12,'[2]P2-10D'!D:D,'[2]P2-10D'!A:A)</f>
        <v>1</v>
      </c>
      <c r="S12" s="3">
        <f>_xlfn.XLOOKUP(R12,[2]TABLA!$A:$A,[2]TABLA!$D:$D)</f>
        <v>20</v>
      </c>
      <c r="T12" s="3">
        <f>_xlfn.XLOOKUP(B12,'[2]P3-10D'!D:D,'[2]P3-10D'!A:A)</f>
        <v>1</v>
      </c>
      <c r="U12" s="3">
        <f>_xlfn.XLOOKUP(T12,[2]TABLA!$A:$A,[2]TABLA!$D:$D)</f>
        <v>20</v>
      </c>
      <c r="V12" s="3">
        <f>_xlfn.XLOOKUP(B12,'[2]P4-10D'!D:D,'[2]P4-10D'!A:A)</f>
        <v>5</v>
      </c>
      <c r="W12" s="3">
        <f>_xlfn.XLOOKUP(V12,[2]TABLA!$A:$A,[2]TABLA!$D:$D)</f>
        <v>9</v>
      </c>
      <c r="X12" s="3">
        <f>_xlfn.XLOOKUP(B12,'[2]P5-10D'!D:D,'[2]P5-10D'!A:A)</f>
        <v>1</v>
      </c>
      <c r="Y12" s="3">
        <f>_xlfn.XLOOKUP(X12,[2]TABLA!$A:$A,[2]TABLA!$D:$D)</f>
        <v>20</v>
      </c>
      <c r="Z12" s="5">
        <f t="shared" si="2"/>
        <v>85</v>
      </c>
      <c r="AA12" s="3">
        <f>_xlfn.XLOOKUP(B12,'[3]P1-10D'!D:D,'[3]P1-10D'!A:A)</f>
        <v>4</v>
      </c>
      <c r="AB12" s="3">
        <f>_xlfn.XLOOKUP(AA12,[3]TABLA!$A:$A,[3]TABLA!$D:$D)</f>
        <v>11</v>
      </c>
      <c r="AC12" s="3">
        <f>_xlfn.XLOOKUP(B12,'[3]P2-10D'!D:D,'[3]P2-10D'!A:A)</f>
        <v>1</v>
      </c>
      <c r="AD12" s="3">
        <f>_xlfn.XLOOKUP(AC12,[3]TABLA!$A:$A,[3]TABLA!$D:$D)</f>
        <v>20</v>
      </c>
      <c r="AE12" s="3">
        <f>_xlfn.XLOOKUP(B12,'[3]P3-10D'!D:D,'[3]P3-10D'!A:A)</f>
        <v>3</v>
      </c>
      <c r="AF12" s="3">
        <f>_xlfn.XLOOKUP(AE12,[3]TABLA!$A:$A,[3]TABLA!$D:$D)</f>
        <v>13</v>
      </c>
      <c r="AG12" s="3">
        <f>_xlfn.XLOOKUP(B12,'[3]P4-10D'!D:D,'[3]P4-10D'!A:A)</f>
        <v>9</v>
      </c>
      <c r="AH12" s="3">
        <f>_xlfn.XLOOKUP(AG12,[3]TABLA!$A:$A,[3]TABLA!$D:$D)</f>
        <v>4</v>
      </c>
      <c r="AI12" s="3">
        <f>_xlfn.XLOOKUP(B12,'[3]P5-10D'!D:D,'[3]P5-10D'!A:A)</f>
        <v>3</v>
      </c>
      <c r="AJ12" s="3">
        <f>_xlfn.XLOOKUP(AI12,[3]TABLA!$A:$A,[3]TABLA!$D:$D)</f>
        <v>13</v>
      </c>
      <c r="AK12" s="5">
        <f t="shared" si="3"/>
        <v>61</v>
      </c>
      <c r="AL12" s="3">
        <f>_xlfn.XLOOKUP(B12,'[4]P1-10D'!D:D,'[4]P1-10D'!A:A)</f>
        <v>6</v>
      </c>
      <c r="AM12" s="3">
        <f>_xlfn.XLOOKUP(AL12,[4]TABLA!$A:$A,[4]TABLA!$D:$D)</f>
        <v>7</v>
      </c>
      <c r="AN12" s="3">
        <f>_xlfn.XLOOKUP(B12,'[4]P2-10D'!D:D,'[4]P2-10D'!A:A)</f>
        <v>1</v>
      </c>
      <c r="AO12" s="3">
        <f>_xlfn.XLOOKUP(AN12,[4]TABLA!$A:$A,[4]TABLA!$D:$D)</f>
        <v>20</v>
      </c>
      <c r="AP12" s="3">
        <f>_xlfn.XLOOKUP(B12,'[4]P3-10D'!D:D,'[4]P3-10D'!A:A)</f>
        <v>2</v>
      </c>
      <c r="AQ12" s="3">
        <f>_xlfn.XLOOKUP(AP12,[4]TABLA!$A:$A,[4]TABLA!$D:$D)</f>
        <v>16</v>
      </c>
      <c r="AR12" s="3">
        <f>_xlfn.XLOOKUP(B12,'[4]P4-10D'!D:D,'[4]P4-10D'!A:A)</f>
        <v>5</v>
      </c>
      <c r="AS12" s="3">
        <f>_xlfn.XLOOKUP(AR12,[4]TABLA!$A:$A,[4]TABLA!$D:$D)</f>
        <v>9</v>
      </c>
      <c r="AT12" s="3">
        <f>_xlfn.XLOOKUP(B12,'[4]P5-10D'!D:D,'[4]P5-10D'!A:A)</f>
        <v>3</v>
      </c>
      <c r="AU12" s="3">
        <f>_xlfn.XLOOKUP(AT12,[4]TABLA!$A:$A,[4]TABLA!$D:$D)</f>
        <v>13</v>
      </c>
      <c r="AV12" s="5">
        <f t="shared" si="4"/>
        <v>65</v>
      </c>
      <c r="AW12" s="6"/>
      <c r="AX12" s="6"/>
      <c r="AY12" s="3">
        <f>_xlfn.XLOOKUP(B12,'[5]P2-10D'!D:D,'[5]P2-10D'!A:A)</f>
        <v>1</v>
      </c>
      <c r="AZ12" s="3">
        <f>_xlfn.XLOOKUP(AY12,[5]TABLA!$A:$A,[5]TABLA!$D:$D)</f>
        <v>20</v>
      </c>
      <c r="BA12" s="3">
        <f>_xlfn.XLOOKUP(B12,'[5]P3-10D'!D:D,'[5]P3-10D'!A:A)</f>
        <v>6</v>
      </c>
      <c r="BB12" s="3">
        <f>_xlfn.XLOOKUP(BA12,[5]TABLA!$A:$A,[5]TABLA!$D:$D)</f>
        <v>7</v>
      </c>
      <c r="BC12" s="3">
        <f>_xlfn.XLOOKUP(B12,'[5]P4-10D'!D:D,'[5]P4-10D'!A:A)</f>
        <v>22</v>
      </c>
      <c r="BD12" s="3">
        <f>_xlfn.XLOOKUP(BC12,[5]TABLA!$A:$A,[5]TABLA!$D:$D)</f>
        <v>0</v>
      </c>
      <c r="BE12" s="6"/>
      <c r="BF12" s="6"/>
      <c r="BG12" s="5">
        <f t="shared" si="5"/>
        <v>27</v>
      </c>
      <c r="BH12" s="3">
        <f>_xlfn.XLOOKUP(B12,'[6]P1-10D'!D:D,'[6]P1-10D'!A:A)</f>
        <v>9</v>
      </c>
      <c r="BI12" s="3">
        <f>_xlfn.XLOOKUP(BH12,[6]TABLA!$A:$A,[6]TABLA!$D:$D)</f>
        <v>4</v>
      </c>
      <c r="BJ12" s="3">
        <f>_xlfn.XLOOKUP(B12,'[6]P2-10D'!D:D,'[6]P2-10D'!A:A)</f>
        <v>4</v>
      </c>
      <c r="BK12" s="3">
        <f>_xlfn.XLOOKUP(BJ12,[6]TABLA!$A:$A,[6]TABLA!$D:$D)</f>
        <v>11</v>
      </c>
      <c r="BL12" s="3">
        <f>_xlfn.XLOOKUP(B12,'[6]P3-10D'!D:D,'[6]P3-10D'!A:A)</f>
        <v>4</v>
      </c>
      <c r="BM12" s="3">
        <f>_xlfn.XLOOKUP(BL12,[6]TABLA!$A:$A,[6]TABLA!$D:$D)</f>
        <v>11</v>
      </c>
      <c r="BN12" s="3">
        <f>_xlfn.XLOOKUP(B12,'[6]P4-10D'!D:D,'[6]P4-10D'!A:A)</f>
        <v>3</v>
      </c>
      <c r="BO12" s="3">
        <f>_xlfn.XLOOKUP(BN12,[6]TABLA!$A:$A,[6]TABLA!$D:$D)</f>
        <v>13</v>
      </c>
      <c r="BP12" s="3">
        <f>_xlfn.XLOOKUP(B12,'[6]P5-10D'!D:D,'[6]P5-10D'!A:A)</f>
        <v>3</v>
      </c>
      <c r="BQ12" s="3">
        <f>_xlfn.XLOOKUP(BP12,[6]TABLA!$A:$A,[6]TABLA!$D:$D)</f>
        <v>13</v>
      </c>
      <c r="BR12" s="7">
        <f t="shared" si="6"/>
        <v>52</v>
      </c>
    </row>
    <row r="13" spans="1:70" x14ac:dyDescent="0.3">
      <c r="A13" s="3">
        <f t="shared" si="7"/>
        <v>4</v>
      </c>
      <c r="B13" s="4" t="s">
        <v>104</v>
      </c>
      <c r="C13" s="4" t="s">
        <v>21</v>
      </c>
      <c r="D13" s="3">
        <f t="shared" si="0"/>
        <v>279</v>
      </c>
      <c r="E13" s="3">
        <f>_xlfn.XLOOKUP(B13,'[1]P1-10D'!D:D,'[1]P1-10D'!A:A)</f>
        <v>7</v>
      </c>
      <c r="F13" s="3">
        <f>_xlfn.XLOOKUP(E13,[1]Tabla!$A:$A,[1]Tabla!$D:$D)</f>
        <v>6</v>
      </c>
      <c r="G13" s="3">
        <f>_xlfn.XLOOKUP(B13,'[1]P2-10D'!D:D,'[1]P2-10D'!A:A)</f>
        <v>2</v>
      </c>
      <c r="H13" s="3">
        <f>_xlfn.XLOOKUP(G13,[1]Tabla!$A:$A,[1]Tabla!$D:$D)</f>
        <v>16</v>
      </c>
      <c r="I13" s="3">
        <f>_xlfn.XLOOKUP(B13,'[1]P3-10D'!D:D,'[1]P3-10D'!A:A)</f>
        <v>8</v>
      </c>
      <c r="J13" s="3">
        <f>_xlfn.XLOOKUP(I13,[1]Tabla!$A:$A,[1]Tabla!$D:$D)</f>
        <v>5</v>
      </c>
      <c r="K13" s="3">
        <f>_xlfn.XLOOKUP(B13,'[1]P4-10D'!D:D,'[1]P4-10D'!A:A)</f>
        <v>15</v>
      </c>
      <c r="L13" s="3">
        <f>_xlfn.XLOOKUP(K13,[1]Tabla!$A:$A,[1]Tabla!$D:$D)</f>
        <v>0</v>
      </c>
      <c r="M13" s="3">
        <f>_xlfn.XLOOKUP(B13,'[1]P5-10D'!D:D,'[1]P5-10D'!A:A)</f>
        <v>5</v>
      </c>
      <c r="N13" s="3">
        <f>_xlfn.XLOOKUP(M13,[1]Tabla!$A:$A,[1]Tabla!$D:$D)</f>
        <v>9</v>
      </c>
      <c r="O13" s="5">
        <f t="shared" si="1"/>
        <v>36</v>
      </c>
      <c r="P13" s="3">
        <f>_xlfn.XLOOKUP(B13,'[2]P1-10D'!D:D,'[2]P1-10D'!A:A)</f>
        <v>1</v>
      </c>
      <c r="Q13" s="3">
        <f>_xlfn.XLOOKUP(P13,[2]TABLA!$A:$A,[2]TABLA!$D:$D)</f>
        <v>20</v>
      </c>
      <c r="R13" s="3">
        <f>_xlfn.XLOOKUP(B13,'[2]P2-10D'!D:D,'[2]P2-10D'!A:A)</f>
        <v>9</v>
      </c>
      <c r="S13" s="3">
        <f>_xlfn.XLOOKUP(R13,[2]TABLA!$A:$A,[2]TABLA!$D:$D)</f>
        <v>4</v>
      </c>
      <c r="T13" s="3">
        <f>_xlfn.XLOOKUP(B13,'[2]P3-10D'!D:D,'[2]P3-10D'!A:A)</f>
        <v>5</v>
      </c>
      <c r="U13" s="3">
        <f>_xlfn.XLOOKUP(T13,[2]TABLA!$A:$A,[2]TABLA!$D:$D)</f>
        <v>9</v>
      </c>
      <c r="V13" s="3">
        <f>_xlfn.XLOOKUP(B13,'[2]P4-10D'!D:D,'[2]P4-10D'!A:A)</f>
        <v>1</v>
      </c>
      <c r="W13" s="3">
        <f>_xlfn.XLOOKUP(V13,[2]TABLA!$A:$A,[2]TABLA!$D:$D)</f>
        <v>20</v>
      </c>
      <c r="X13" s="3">
        <f>_xlfn.XLOOKUP(B13,'[2]P5-10D'!D:D,'[2]P5-10D'!A:A)</f>
        <v>6</v>
      </c>
      <c r="Y13" s="3">
        <f>_xlfn.XLOOKUP(X13,[2]TABLA!$A:$A,[2]TABLA!$D:$D)</f>
        <v>7</v>
      </c>
      <c r="Z13" s="5">
        <f t="shared" si="2"/>
        <v>60</v>
      </c>
      <c r="AA13" s="3">
        <f>_xlfn.XLOOKUP(B13,'[3]P1-10D'!D:D,'[3]P1-10D'!A:A)</f>
        <v>2</v>
      </c>
      <c r="AB13" s="3">
        <f>_xlfn.XLOOKUP(AA13,[3]TABLA!$A:$A,[3]TABLA!$D:$D)</f>
        <v>16</v>
      </c>
      <c r="AC13" s="3">
        <f>_xlfn.XLOOKUP(B13,'[3]P2-10D'!D:D,'[3]P2-10D'!A:A)</f>
        <v>10</v>
      </c>
      <c r="AD13" s="3">
        <f>_xlfn.XLOOKUP(AC13,[3]TABLA!$A:$A,[3]TABLA!$D:$D)</f>
        <v>3</v>
      </c>
      <c r="AE13" s="3">
        <f>_xlfn.XLOOKUP(B13,'[3]P3-10D'!D:D,'[3]P3-10D'!A:A)</f>
        <v>7</v>
      </c>
      <c r="AF13" s="3">
        <f>_xlfn.XLOOKUP(AE13,[3]TABLA!$A:$A,[3]TABLA!$D:$D)</f>
        <v>6</v>
      </c>
      <c r="AG13" s="3">
        <f>_xlfn.XLOOKUP(B13,'[3]P4-10D'!D:D,'[3]P4-10D'!A:A)</f>
        <v>2</v>
      </c>
      <c r="AH13" s="3">
        <f>_xlfn.XLOOKUP(AG13,[3]TABLA!$A:$A,[3]TABLA!$D:$D)</f>
        <v>16</v>
      </c>
      <c r="AI13" s="3">
        <f>_xlfn.XLOOKUP(B13,'[3]P5-10D'!D:D,'[3]P5-10D'!A:A)</f>
        <v>9</v>
      </c>
      <c r="AJ13" s="3">
        <f>_xlfn.XLOOKUP(AI13,[3]TABLA!$A:$A,[3]TABLA!$D:$D)</f>
        <v>4</v>
      </c>
      <c r="AK13" s="5">
        <f t="shared" si="3"/>
        <v>45</v>
      </c>
      <c r="AL13" s="3">
        <f>_xlfn.XLOOKUP(B13,'[4]P1-10D'!D:D,'[4]P1-10D'!A:A)</f>
        <v>4</v>
      </c>
      <c r="AM13" s="3">
        <f>_xlfn.XLOOKUP(AL13,[4]TABLA!$A:$A,[4]TABLA!$D:$D)</f>
        <v>11</v>
      </c>
      <c r="AN13" s="3">
        <f>_xlfn.XLOOKUP(B13,'[4]P2-10D'!D:D,'[4]P2-10D'!A:A)</f>
        <v>5</v>
      </c>
      <c r="AO13" s="3">
        <f>_xlfn.XLOOKUP(AN13,[4]TABLA!$A:$A,[4]TABLA!$D:$D)</f>
        <v>9</v>
      </c>
      <c r="AP13" s="3">
        <f>_xlfn.XLOOKUP(B13,'[4]P3-10D'!D:D,'[4]P3-10D'!A:A)</f>
        <v>3</v>
      </c>
      <c r="AQ13" s="3">
        <f>_xlfn.XLOOKUP(AP13,[4]TABLA!$A:$A,[4]TABLA!$D:$D)</f>
        <v>13</v>
      </c>
      <c r="AR13" s="3">
        <f>_xlfn.XLOOKUP(B13,'[4]P4-10D'!D:D,'[4]P4-10D'!A:A)</f>
        <v>2</v>
      </c>
      <c r="AS13" s="3">
        <f>_xlfn.XLOOKUP(AR13,[4]TABLA!$A:$A,[4]TABLA!$D:$D)</f>
        <v>16</v>
      </c>
      <c r="AT13" s="3">
        <f>_xlfn.XLOOKUP(B13,'[4]P5-10D'!D:D,'[4]P5-10D'!A:A)</f>
        <v>3</v>
      </c>
      <c r="AU13" s="3">
        <f>_xlfn.XLOOKUP(AT13,[4]TABLA!$A:$A,[4]TABLA!$D:$D)</f>
        <v>13</v>
      </c>
      <c r="AV13" s="5">
        <f t="shared" si="4"/>
        <v>62</v>
      </c>
      <c r="AW13" s="6"/>
      <c r="AX13" s="6"/>
      <c r="AY13" s="3">
        <f>_xlfn.XLOOKUP(B13,'[5]P2-10D'!D:D,'[5]P2-10D'!A:A)</f>
        <v>3</v>
      </c>
      <c r="AZ13" s="3">
        <f>_xlfn.XLOOKUP(AY13,[5]TABLA!$A:$A,[5]TABLA!$D:$D)</f>
        <v>13</v>
      </c>
      <c r="BA13" s="3">
        <f>_xlfn.XLOOKUP(B13,'[5]P3-10D'!D:D,'[5]P3-10D'!A:A)</f>
        <v>6</v>
      </c>
      <c r="BB13" s="3">
        <f>_xlfn.XLOOKUP(BA13,[5]TABLA!$A:$A,[5]TABLA!$D:$D)</f>
        <v>7</v>
      </c>
      <c r="BC13" s="3">
        <f>_xlfn.XLOOKUP(B13,'[5]P4-10D'!D:D,'[5]P4-10D'!A:A)</f>
        <v>1</v>
      </c>
      <c r="BD13" s="3">
        <f>_xlfn.XLOOKUP(BC13,[5]TABLA!$A:$A,[5]TABLA!$D:$D)</f>
        <v>20</v>
      </c>
      <c r="BE13" s="6"/>
      <c r="BF13" s="6"/>
      <c r="BG13" s="5">
        <f t="shared" si="5"/>
        <v>40</v>
      </c>
      <c r="BH13" s="3">
        <f>_xlfn.XLOOKUP(B13,'[6]P1-10D'!D:D,'[6]P1-10D'!A:A)</f>
        <v>25</v>
      </c>
      <c r="BI13" s="3">
        <f>_xlfn.XLOOKUP(BH13,[6]TABLA!$A:$A,[6]TABLA!$D:$D)</f>
        <v>0</v>
      </c>
      <c r="BJ13" s="3">
        <f>_xlfn.XLOOKUP(B13,'[6]P2-10D'!D:D,'[6]P2-10D'!A:A)</f>
        <v>5</v>
      </c>
      <c r="BK13" s="3">
        <f>_xlfn.XLOOKUP(BJ13,[6]TABLA!$A:$A,[6]TABLA!$D:$D)</f>
        <v>9</v>
      </c>
      <c r="BL13" s="3">
        <f>_xlfn.XLOOKUP(B13,'[6]P3-10D'!D:D,'[6]P3-10D'!A:A)</f>
        <v>6</v>
      </c>
      <c r="BM13" s="3">
        <f>_xlfn.XLOOKUP(BL13,[6]TABLA!$A:$A,[6]TABLA!$D:$D)</f>
        <v>7</v>
      </c>
      <c r="BN13" s="3">
        <f>_xlfn.XLOOKUP(B13,'[6]P4-10D'!D:D,'[6]P4-10D'!A:A)</f>
        <v>6</v>
      </c>
      <c r="BO13" s="3">
        <f>_xlfn.XLOOKUP(BN13,[6]TABLA!$A:$A,[6]TABLA!$D:$D)</f>
        <v>7</v>
      </c>
      <c r="BP13" s="3">
        <f>_xlfn.XLOOKUP(B13,'[6]P5-10D'!D:D,'[6]P5-10D'!A:A)</f>
        <v>3</v>
      </c>
      <c r="BQ13" s="3">
        <f>_xlfn.XLOOKUP(BP13,[6]TABLA!$A:$A,[6]TABLA!$D:$D)</f>
        <v>13</v>
      </c>
      <c r="BR13" s="7">
        <f t="shared" si="6"/>
        <v>36</v>
      </c>
    </row>
    <row r="14" spans="1:70" x14ac:dyDescent="0.3">
      <c r="A14" s="3">
        <f t="shared" si="7"/>
        <v>5</v>
      </c>
      <c r="B14" s="4" t="s">
        <v>105</v>
      </c>
      <c r="C14" s="4" t="s">
        <v>13</v>
      </c>
      <c r="D14" s="3">
        <f t="shared" si="0"/>
        <v>239</v>
      </c>
      <c r="E14" s="3">
        <f>_xlfn.XLOOKUP(B14,'[1]P1-10D'!D:D,'[1]P1-10D'!A:A)</f>
        <v>11</v>
      </c>
      <c r="F14" s="3">
        <f>_xlfn.XLOOKUP(E14,[1]Tabla!$A:$A,[1]Tabla!$D:$D)</f>
        <v>2</v>
      </c>
      <c r="G14" s="3">
        <f>_xlfn.XLOOKUP(B14,'[1]P2-10D'!D:D,'[1]P2-10D'!A:A)</f>
        <v>6</v>
      </c>
      <c r="H14" s="3">
        <f>_xlfn.XLOOKUP(G14,[1]Tabla!$A:$A,[1]Tabla!$D:$D)</f>
        <v>7</v>
      </c>
      <c r="I14" s="3">
        <f>_xlfn.XLOOKUP(B14,'[1]P3-10D'!D:D,'[1]P3-10D'!A:A)</f>
        <v>4</v>
      </c>
      <c r="J14" s="3">
        <f>_xlfn.XLOOKUP(I14,[1]Tabla!$A:$A,[1]Tabla!$D:$D)</f>
        <v>11</v>
      </c>
      <c r="K14" s="3">
        <f>_xlfn.XLOOKUP(B14,'[1]P4-10D'!D:D,'[1]P4-10D'!A:A)</f>
        <v>2</v>
      </c>
      <c r="L14" s="3">
        <f>_xlfn.XLOOKUP(K14,[1]Tabla!$A:$A,[1]Tabla!$D:$D)</f>
        <v>16</v>
      </c>
      <c r="M14" s="3">
        <f>_xlfn.XLOOKUP(B14,'[1]P5-10D'!D:D,'[1]P5-10D'!A:A)</f>
        <v>2</v>
      </c>
      <c r="N14" s="3">
        <f>_xlfn.XLOOKUP(M14,[1]Tabla!$A:$A,[1]Tabla!$D:$D)</f>
        <v>16</v>
      </c>
      <c r="O14" s="5">
        <f t="shared" si="1"/>
        <v>52</v>
      </c>
      <c r="P14" s="3">
        <f>_xlfn.XLOOKUP(B14,'[2]P1-10D'!D:D,'[2]P1-10D'!A:A)</f>
        <v>10</v>
      </c>
      <c r="Q14" s="3">
        <f>_xlfn.XLOOKUP(P14,[2]TABLA!$A:$A,[2]TABLA!$D:$D)</f>
        <v>3</v>
      </c>
      <c r="R14" s="3">
        <f>_xlfn.XLOOKUP(B14,'[2]P2-10D'!D:D,'[2]P2-10D'!A:A)</f>
        <v>10</v>
      </c>
      <c r="S14" s="3">
        <f>_xlfn.XLOOKUP(R14,[2]TABLA!$A:$A,[2]TABLA!$D:$D)</f>
        <v>3</v>
      </c>
      <c r="T14" s="3">
        <f>_xlfn.XLOOKUP(B14,'[2]P3-10D'!D:D,'[2]P3-10D'!A:A)</f>
        <v>2</v>
      </c>
      <c r="U14" s="3">
        <f>_xlfn.XLOOKUP(T14,[2]TABLA!$A:$A,[2]TABLA!$D:$D)</f>
        <v>16</v>
      </c>
      <c r="V14" s="3">
        <f>_xlfn.XLOOKUP(B14,'[2]P4-10D'!D:D,'[2]P4-10D'!A:A)</f>
        <v>25</v>
      </c>
      <c r="W14" s="3">
        <f>_xlfn.XLOOKUP(V14,[2]TABLA!$A:$A,[2]TABLA!$D:$D)</f>
        <v>0</v>
      </c>
      <c r="X14" s="3">
        <f>_xlfn.XLOOKUP(B14,'[2]P5-10D'!D:D,'[2]P5-10D'!A:A)</f>
        <v>4</v>
      </c>
      <c r="Y14" s="3">
        <f>_xlfn.XLOOKUP(X14,[2]TABLA!$A:$A,[2]TABLA!$D:$D)</f>
        <v>11</v>
      </c>
      <c r="Z14" s="5">
        <f t="shared" si="2"/>
        <v>33</v>
      </c>
      <c r="AA14" s="3">
        <f>_xlfn.XLOOKUP(B14,'[3]P1-10D'!D:D,'[3]P1-10D'!A:A)</f>
        <v>3</v>
      </c>
      <c r="AB14" s="3">
        <f>_xlfn.XLOOKUP(AA14,[3]TABLA!$A:$A,[3]TABLA!$D:$D)</f>
        <v>13</v>
      </c>
      <c r="AC14" s="3">
        <f>_xlfn.XLOOKUP(B14,'[3]P2-10D'!D:D,'[3]P2-10D'!A:A)</f>
        <v>7</v>
      </c>
      <c r="AD14" s="3">
        <f>_xlfn.XLOOKUP(AC14,[3]TABLA!$A:$A,[3]TABLA!$D:$D)</f>
        <v>6</v>
      </c>
      <c r="AE14" s="3">
        <f>_xlfn.XLOOKUP(B14,'[3]P3-10D'!D:D,'[3]P3-10D'!A:A)</f>
        <v>5</v>
      </c>
      <c r="AF14" s="3">
        <f>_xlfn.XLOOKUP(AE14,[3]TABLA!$A:$A,[3]TABLA!$D:$D)</f>
        <v>9</v>
      </c>
      <c r="AG14" s="3">
        <f>_xlfn.XLOOKUP(B14,'[3]P4-10D'!D:D,'[3]P4-10D'!A:A)</f>
        <v>6</v>
      </c>
      <c r="AH14" s="3">
        <f>_xlfn.XLOOKUP(AG14,[3]TABLA!$A:$A,[3]TABLA!$D:$D)</f>
        <v>7</v>
      </c>
      <c r="AI14" s="3">
        <f>_xlfn.XLOOKUP(B14,'[3]P5-10D'!D:D,'[3]P5-10D'!A:A)</f>
        <v>6</v>
      </c>
      <c r="AJ14" s="3">
        <f>_xlfn.XLOOKUP(AI14,[3]TABLA!$A:$A,[3]TABLA!$D:$D)</f>
        <v>7</v>
      </c>
      <c r="AK14" s="5">
        <f t="shared" si="3"/>
        <v>42</v>
      </c>
      <c r="AL14" s="3">
        <f>_xlfn.XLOOKUP(B14,'[4]P1-10D'!D:D,'[4]P1-10D'!A:A)</f>
        <v>2</v>
      </c>
      <c r="AM14" s="3">
        <f>_xlfn.XLOOKUP(AL14,[4]TABLA!$A:$A,[4]TABLA!$D:$D)</f>
        <v>16</v>
      </c>
      <c r="AN14" s="3">
        <f>_xlfn.XLOOKUP(B14,'[4]P2-10D'!D:D,'[4]P2-10D'!A:A)</f>
        <v>14</v>
      </c>
      <c r="AO14" s="3">
        <f>_xlfn.XLOOKUP(AN14,[4]TABLA!$A:$A,[4]TABLA!$D:$D)</f>
        <v>0</v>
      </c>
      <c r="AP14" s="3">
        <f>_xlfn.XLOOKUP(B14,'[4]P3-10D'!D:D,'[4]P3-10D'!A:A)</f>
        <v>2</v>
      </c>
      <c r="AQ14" s="3">
        <f>_xlfn.XLOOKUP(AP14,[4]TABLA!$A:$A,[4]TABLA!$D:$D)</f>
        <v>16</v>
      </c>
      <c r="AR14" s="3">
        <f>_xlfn.XLOOKUP(B14,'[4]P4-10D'!D:D,'[4]P4-10D'!A:A)</f>
        <v>8</v>
      </c>
      <c r="AS14" s="3">
        <f>_xlfn.XLOOKUP(AR14,[4]TABLA!$A:$A,[4]TABLA!$D:$D)</f>
        <v>5</v>
      </c>
      <c r="AT14" s="3">
        <f>_xlfn.XLOOKUP(B14,'[4]P5-10D'!D:D,'[4]P5-10D'!A:A)</f>
        <v>4</v>
      </c>
      <c r="AU14" s="3">
        <f>_xlfn.XLOOKUP(AT14,[4]TABLA!$A:$A,[4]TABLA!$D:$D)</f>
        <v>11</v>
      </c>
      <c r="AV14" s="5">
        <f t="shared" si="4"/>
        <v>48</v>
      </c>
      <c r="AW14" s="6"/>
      <c r="AX14" s="6"/>
      <c r="AY14" s="3">
        <f>_xlfn.XLOOKUP(B14,'[5]P2-10D'!D:D,'[5]P2-10D'!A:A)</f>
        <v>6</v>
      </c>
      <c r="AZ14" s="3">
        <f>_xlfn.XLOOKUP(AY14,[5]TABLA!$A:$A,[5]TABLA!$D:$D)</f>
        <v>7</v>
      </c>
      <c r="BA14" s="3">
        <f>_xlfn.XLOOKUP(B14,'[5]P3-10D'!D:D,'[5]P3-10D'!A:A)</f>
        <v>8</v>
      </c>
      <c r="BB14" s="3">
        <f>_xlfn.XLOOKUP(BA14,[5]TABLA!$A:$A,[5]TABLA!$D:$D)</f>
        <v>5</v>
      </c>
      <c r="BC14" s="3">
        <f>_xlfn.XLOOKUP(B14,'[5]P4-10D'!D:D,'[5]P4-10D'!A:A)</f>
        <v>8</v>
      </c>
      <c r="BD14" s="3">
        <f>_xlfn.XLOOKUP(BC14,[5]TABLA!$A:$A,[5]TABLA!$D:$D)</f>
        <v>5</v>
      </c>
      <c r="BE14" s="6"/>
      <c r="BF14" s="6"/>
      <c r="BG14" s="5">
        <f t="shared" si="5"/>
        <v>17</v>
      </c>
      <c r="BH14" s="3">
        <f>_xlfn.XLOOKUP(B14,'[6]P1-10D'!D:D,'[6]P1-10D'!A:A)</f>
        <v>5</v>
      </c>
      <c r="BI14" s="3">
        <f>_xlfn.XLOOKUP(BH14,[6]TABLA!$A:$A,[6]TABLA!$D:$D)</f>
        <v>9</v>
      </c>
      <c r="BJ14" s="3">
        <f>_xlfn.XLOOKUP(B14,'[6]P2-10D'!D:D,'[6]P2-10D'!A:A)</f>
        <v>16</v>
      </c>
      <c r="BK14" s="3">
        <f>_xlfn.XLOOKUP(BJ14,[6]TABLA!$A:$A,[6]TABLA!$D:$D)</f>
        <v>0</v>
      </c>
      <c r="BL14" s="3">
        <f>_xlfn.XLOOKUP(B14,'[6]P3-10D'!D:D,'[6]P3-10D'!A:A)</f>
        <v>2</v>
      </c>
      <c r="BM14" s="3">
        <f>_xlfn.XLOOKUP(BL14,[6]TABLA!$A:$A,[6]TABLA!$D:$D)</f>
        <v>16</v>
      </c>
      <c r="BN14" s="3">
        <f>_xlfn.XLOOKUP(B14,'[6]P4-10D'!D:D,'[6]P4-10D'!A:A)</f>
        <v>7</v>
      </c>
      <c r="BO14" s="3">
        <f>_xlfn.XLOOKUP(BN14,[6]TABLA!$A:$A,[6]TABLA!$D:$D)</f>
        <v>6</v>
      </c>
      <c r="BP14" s="3">
        <f>_xlfn.XLOOKUP(B14,'[6]P5-10D'!D:D,'[6]P5-10D'!A:A)</f>
        <v>2</v>
      </c>
      <c r="BQ14" s="3">
        <f>_xlfn.XLOOKUP(BP14,[6]TABLA!$A:$A,[6]TABLA!$D:$D)</f>
        <v>16</v>
      </c>
      <c r="BR14" s="7">
        <f t="shared" si="6"/>
        <v>47</v>
      </c>
    </row>
    <row r="15" spans="1:70" x14ac:dyDescent="0.3">
      <c r="A15" s="3">
        <f t="shared" si="7"/>
        <v>6</v>
      </c>
      <c r="B15" s="4" t="s">
        <v>108</v>
      </c>
      <c r="C15" s="4" t="s">
        <v>8</v>
      </c>
      <c r="D15" s="3">
        <f t="shared" si="0"/>
        <v>182</v>
      </c>
      <c r="E15" s="3">
        <f>_xlfn.XLOOKUP(B15,'[1]P1-10D'!D:D,'[1]P1-10D'!A:A)</f>
        <v>2</v>
      </c>
      <c r="F15" s="3">
        <f>_xlfn.XLOOKUP(E15,[1]Tabla!$A:$A,[1]Tabla!$D:$D)</f>
        <v>16</v>
      </c>
      <c r="G15" s="3">
        <f>_xlfn.XLOOKUP(B15,'[1]P2-10D'!D:D,'[1]P2-10D'!A:A)</f>
        <v>8</v>
      </c>
      <c r="H15" s="3">
        <f>_xlfn.XLOOKUP(G15,[1]Tabla!$A:$A,[1]Tabla!$D:$D)</f>
        <v>5</v>
      </c>
      <c r="I15" s="3">
        <f>_xlfn.XLOOKUP(B15,'[1]P3-10D'!D:D,'[1]P3-10D'!A:A)</f>
        <v>7</v>
      </c>
      <c r="J15" s="3">
        <f>_xlfn.XLOOKUP(I15,[1]Tabla!$A:$A,[1]Tabla!$D:$D)</f>
        <v>6</v>
      </c>
      <c r="K15" s="3">
        <f>_xlfn.XLOOKUP(B15,'[1]P4-10D'!D:D,'[1]P4-10D'!A:A)</f>
        <v>12</v>
      </c>
      <c r="L15" s="3">
        <f>_xlfn.XLOOKUP(K15,[1]Tabla!$A:$A,[1]Tabla!$D:$D)</f>
        <v>1</v>
      </c>
      <c r="M15" s="3">
        <f>_xlfn.XLOOKUP(B15,'[1]P5-10D'!D:D,'[1]P5-10D'!A:A)</f>
        <v>7</v>
      </c>
      <c r="N15" s="3">
        <f>_xlfn.XLOOKUP(M15,[1]Tabla!$A:$A,[1]Tabla!$D:$D)</f>
        <v>6</v>
      </c>
      <c r="O15" s="5">
        <f t="shared" si="1"/>
        <v>34</v>
      </c>
      <c r="P15" s="3">
        <f>_xlfn.XLOOKUP(B15,'[2]P1-10D'!D:D,'[2]P1-10D'!A:A)</f>
        <v>13</v>
      </c>
      <c r="Q15" s="3">
        <f>_xlfn.XLOOKUP(P15,[2]TABLA!$A:$A,[2]TABLA!$D:$D)</f>
        <v>0</v>
      </c>
      <c r="R15" s="3">
        <f>_xlfn.XLOOKUP(B15,'[2]P2-10D'!D:D,'[2]P2-10D'!A:A)</f>
        <v>21</v>
      </c>
      <c r="S15" s="3">
        <f>_xlfn.XLOOKUP(R15,[2]TABLA!$A:$A,[2]TABLA!$D:$D)</f>
        <v>0</v>
      </c>
      <c r="T15" s="3">
        <f>_xlfn.XLOOKUP(B15,'[2]P3-10D'!D:D,'[2]P3-10D'!A:A)</f>
        <v>3</v>
      </c>
      <c r="U15" s="3">
        <f>_xlfn.XLOOKUP(T15,[2]TABLA!$A:$A,[2]TABLA!$D:$D)</f>
        <v>13</v>
      </c>
      <c r="V15" s="3">
        <f>_xlfn.XLOOKUP(B15,'[2]P4-10D'!D:D,'[2]P4-10D'!A:A)</f>
        <v>4</v>
      </c>
      <c r="W15" s="3">
        <f>_xlfn.XLOOKUP(V15,[2]TABLA!$A:$A,[2]TABLA!$D:$D)</f>
        <v>11</v>
      </c>
      <c r="X15" s="3">
        <f>_xlfn.XLOOKUP(B15,'[2]P5-10D'!D:D,'[2]P5-10D'!A:A)</f>
        <v>9</v>
      </c>
      <c r="Y15" s="3">
        <f>_xlfn.XLOOKUP(X15,[2]TABLA!$A:$A,[2]TABLA!$D:$D)</f>
        <v>4</v>
      </c>
      <c r="Z15" s="5">
        <f t="shared" si="2"/>
        <v>28</v>
      </c>
      <c r="AA15" s="3">
        <f>_xlfn.XLOOKUP(B15,'[3]P1-10D'!D:D,'[3]P1-10D'!A:A)</f>
        <v>7</v>
      </c>
      <c r="AB15" s="3">
        <f>_xlfn.XLOOKUP(AA15,[3]TABLA!$A:$A,[3]TABLA!$D:$D)</f>
        <v>6</v>
      </c>
      <c r="AC15" s="3">
        <f>_xlfn.XLOOKUP(B15,'[3]P2-10D'!D:D,'[3]P2-10D'!A:A)</f>
        <v>23</v>
      </c>
      <c r="AD15" s="3">
        <f>_xlfn.XLOOKUP(AC15,[3]TABLA!$A:$A,[3]TABLA!$D:$D)</f>
        <v>0</v>
      </c>
      <c r="AE15" s="3">
        <f>_xlfn.XLOOKUP(B15,'[3]P3-10D'!D:D,'[3]P3-10D'!A:A)</f>
        <v>6</v>
      </c>
      <c r="AF15" s="3">
        <f>_xlfn.XLOOKUP(AE15,[3]TABLA!$A:$A,[3]TABLA!$D:$D)</f>
        <v>7</v>
      </c>
      <c r="AG15" s="3">
        <f>_xlfn.XLOOKUP(B15,'[3]P4-10D'!D:D,'[3]P4-10D'!A:A)</f>
        <v>8</v>
      </c>
      <c r="AH15" s="3">
        <f>_xlfn.XLOOKUP(AG15,[3]TABLA!$A:$A,[3]TABLA!$D:$D)</f>
        <v>5</v>
      </c>
      <c r="AI15" s="3">
        <f>_xlfn.XLOOKUP(B15,'[3]P5-10D'!D:D,'[3]P5-10D'!A:A)</f>
        <v>8</v>
      </c>
      <c r="AJ15" s="3">
        <f>_xlfn.XLOOKUP(AI15,[3]TABLA!$A:$A,[3]TABLA!$D:$D)</f>
        <v>5</v>
      </c>
      <c r="AK15" s="5">
        <f t="shared" si="3"/>
        <v>23</v>
      </c>
      <c r="AL15" s="3">
        <f>_xlfn.XLOOKUP(B15,'[4]P1-10D'!D:D,'[4]P1-10D'!A:A)</f>
        <v>5</v>
      </c>
      <c r="AM15" s="3">
        <f>_xlfn.XLOOKUP(AL15,[4]TABLA!$A:$A,[4]TABLA!$D:$D)</f>
        <v>9</v>
      </c>
      <c r="AN15" s="3">
        <f>_xlfn.XLOOKUP(B15,'[4]P2-10D'!D:D,'[4]P2-10D'!A:A)</f>
        <v>17</v>
      </c>
      <c r="AO15" s="3">
        <f>_xlfn.XLOOKUP(AN15,[4]TABLA!$A:$A,[4]TABLA!$D:$D)</f>
        <v>0</v>
      </c>
      <c r="AP15" s="3">
        <f>_xlfn.XLOOKUP(B15,'[4]P3-10D'!D:D,'[4]P3-10D'!A:A)</f>
        <v>6</v>
      </c>
      <c r="AQ15" s="3">
        <f>_xlfn.XLOOKUP(AP15,[4]TABLA!$A:$A,[4]TABLA!$D:$D)</f>
        <v>7</v>
      </c>
      <c r="AR15" s="3">
        <f>_xlfn.XLOOKUP(B15,'[4]P4-10D'!D:D,'[4]P4-10D'!A:A)</f>
        <v>3</v>
      </c>
      <c r="AS15" s="3">
        <f>_xlfn.XLOOKUP(AR15,[4]TABLA!$A:$A,[4]TABLA!$D:$D)</f>
        <v>13</v>
      </c>
      <c r="AT15" s="3">
        <f>_xlfn.XLOOKUP(B15,'[4]P5-10D'!D:D,'[4]P5-10D'!A:A)</f>
        <v>6</v>
      </c>
      <c r="AU15" s="3">
        <f>_xlfn.XLOOKUP(AT15,[4]TABLA!$A:$A,[4]TABLA!$D:$D)</f>
        <v>7</v>
      </c>
      <c r="AV15" s="5">
        <f t="shared" si="4"/>
        <v>36</v>
      </c>
      <c r="AW15" s="6"/>
      <c r="AX15" s="6"/>
      <c r="AY15" s="3">
        <f>_xlfn.XLOOKUP(B15,'[5]P2-10D'!D:D,'[5]P2-10D'!A:A)</f>
        <v>22</v>
      </c>
      <c r="AZ15" s="3">
        <f>_xlfn.XLOOKUP(AY15,[5]TABLA!$A:$A,[5]TABLA!$D:$D)</f>
        <v>0</v>
      </c>
      <c r="BA15" s="3">
        <f>_xlfn.XLOOKUP(B15,'[5]P3-10D'!D:D,'[5]P3-10D'!A:A)</f>
        <v>3</v>
      </c>
      <c r="BB15" s="3">
        <f>_xlfn.XLOOKUP(BA15,[5]TABLA!$A:$A,[5]TABLA!$D:$D)</f>
        <v>13</v>
      </c>
      <c r="BC15" s="3">
        <f>_xlfn.XLOOKUP(B15,'[5]P4-10D'!D:D,'[5]P4-10D'!A:A)</f>
        <v>4</v>
      </c>
      <c r="BD15" s="3">
        <f>_xlfn.XLOOKUP(BC15,[5]TABLA!$A:$A,[5]TABLA!$D:$D)</f>
        <v>11</v>
      </c>
      <c r="BE15" s="6"/>
      <c r="BF15" s="6"/>
      <c r="BG15" s="5">
        <f t="shared" si="5"/>
        <v>24</v>
      </c>
      <c r="BH15" s="3">
        <f>_xlfn.XLOOKUP(B15,'[6]P1-10D'!D:D,'[6]P1-10D'!A:A)</f>
        <v>7</v>
      </c>
      <c r="BI15" s="3">
        <f>_xlfn.XLOOKUP(BH15,[6]TABLA!$A:$A,[6]TABLA!$D:$D)</f>
        <v>6</v>
      </c>
      <c r="BJ15" s="3">
        <f>_xlfn.XLOOKUP(B15,'[6]P2-10D'!D:D,'[6]P2-10D'!A:A)</f>
        <v>24</v>
      </c>
      <c r="BK15" s="3">
        <f>_xlfn.XLOOKUP(BJ15,[6]TABLA!$A:$A,[6]TABLA!$D:$D)</f>
        <v>0</v>
      </c>
      <c r="BL15" s="3">
        <f>_xlfn.XLOOKUP(B15,'[6]P3-10D'!D:D,'[6]P3-10D'!A:A)</f>
        <v>3</v>
      </c>
      <c r="BM15" s="3">
        <f>_xlfn.XLOOKUP(BL15,[6]TABLA!$A:$A,[6]TABLA!$D:$D)</f>
        <v>13</v>
      </c>
      <c r="BN15" s="3">
        <f>_xlfn.XLOOKUP(B15,'[6]P4-10D'!D:D,'[6]P4-10D'!A:A)</f>
        <v>5</v>
      </c>
      <c r="BO15" s="3">
        <f>_xlfn.XLOOKUP(BN15,[6]TABLA!$A:$A,[6]TABLA!$D:$D)</f>
        <v>9</v>
      </c>
      <c r="BP15" s="3">
        <f>_xlfn.XLOOKUP(B15,'[6]P5-10D'!D:D,'[6]P5-10D'!A:A)</f>
        <v>5</v>
      </c>
      <c r="BQ15" s="3">
        <f>_xlfn.XLOOKUP(BP15,[6]TABLA!$A:$A,[6]TABLA!$D:$D)</f>
        <v>9</v>
      </c>
      <c r="BR15" s="7">
        <f t="shared" si="6"/>
        <v>37</v>
      </c>
    </row>
    <row r="16" spans="1:70" x14ac:dyDescent="0.3">
      <c r="A16" s="3">
        <f t="shared" si="7"/>
        <v>7</v>
      </c>
      <c r="B16" s="4" t="s">
        <v>106</v>
      </c>
      <c r="C16" s="4" t="s">
        <v>38</v>
      </c>
      <c r="D16" s="3">
        <f t="shared" si="0"/>
        <v>162</v>
      </c>
      <c r="E16" s="3">
        <f>_xlfn.XLOOKUP(B16,'[1]P1-10D'!D:D,'[1]P1-10D'!A:A)</f>
        <v>23</v>
      </c>
      <c r="F16" s="3">
        <f>_xlfn.XLOOKUP(E16,[1]Tabla!$A:$A,[1]Tabla!$D:$D)</f>
        <v>0</v>
      </c>
      <c r="G16" s="3">
        <f>_xlfn.XLOOKUP(B16,'[1]P2-10D'!D:D,'[1]P2-10D'!A:A)</f>
        <v>18</v>
      </c>
      <c r="H16" s="3">
        <f>_xlfn.XLOOKUP(G16,[1]Tabla!$A:$A,[1]Tabla!$D:$D)</f>
        <v>0</v>
      </c>
      <c r="I16" s="3">
        <f>_xlfn.XLOOKUP(B16,'[1]P3-10D'!D:D,'[1]P3-10D'!A:A)</f>
        <v>3</v>
      </c>
      <c r="J16" s="3">
        <f>_xlfn.XLOOKUP(I16,[1]Tabla!$A:$A,[1]Tabla!$D:$D)</f>
        <v>13</v>
      </c>
      <c r="K16" s="3">
        <f>_xlfn.XLOOKUP(B16,'[1]P4-10D'!D:D,'[1]P4-10D'!A:A)</f>
        <v>1</v>
      </c>
      <c r="L16" s="3">
        <f>_xlfn.XLOOKUP(K16,[1]Tabla!$A:$A,[1]Tabla!$D:$D)</f>
        <v>20</v>
      </c>
      <c r="M16" s="3">
        <f>_xlfn.XLOOKUP(B16,'[1]P5-10D'!D:D,'[1]P5-10D'!A:A)</f>
        <v>8</v>
      </c>
      <c r="N16" s="3">
        <f>_xlfn.XLOOKUP(M16,[1]Tabla!$A:$A,[1]Tabla!$D:$D)</f>
        <v>5</v>
      </c>
      <c r="O16" s="5">
        <f t="shared" si="1"/>
        <v>38</v>
      </c>
      <c r="P16" s="3">
        <f>_xlfn.XLOOKUP(B16,'[2]P1-10D'!D:D,'[2]P1-10D'!A:A)</f>
        <v>14</v>
      </c>
      <c r="Q16" s="3">
        <f>_xlfn.XLOOKUP(P16,[2]TABLA!$A:$A,[2]TABLA!$D:$D)</f>
        <v>0</v>
      </c>
      <c r="R16" s="3">
        <f>_xlfn.XLOOKUP(B16,'[2]P2-10D'!D:D,'[2]P2-10D'!A:A)</f>
        <v>5</v>
      </c>
      <c r="S16" s="3">
        <f>_xlfn.XLOOKUP(R16,[2]TABLA!$A:$A,[2]TABLA!$D:$D)</f>
        <v>9</v>
      </c>
      <c r="T16" s="3">
        <f>_xlfn.XLOOKUP(B16,'[2]P3-10D'!D:D,'[2]P3-10D'!A:A)</f>
        <v>5</v>
      </c>
      <c r="U16" s="3">
        <f>_xlfn.XLOOKUP(T16,[2]TABLA!$A:$A,[2]TABLA!$D:$D)</f>
        <v>9</v>
      </c>
      <c r="V16" s="3">
        <f>_xlfn.XLOOKUP(B16,'[2]P4-10D'!D:D,'[2]P4-10D'!A:A)</f>
        <v>9</v>
      </c>
      <c r="W16" s="3">
        <f>_xlfn.XLOOKUP(V16,[2]TABLA!$A:$A,[2]TABLA!$D:$D)</f>
        <v>4</v>
      </c>
      <c r="X16" s="3">
        <f>_xlfn.XLOOKUP(B16,'[2]P5-10D'!D:D,'[2]P5-10D'!A:A)</f>
        <v>6</v>
      </c>
      <c r="Y16" s="3">
        <f>_xlfn.XLOOKUP(X16,[2]TABLA!$A:$A,[2]TABLA!$D:$D)</f>
        <v>7</v>
      </c>
      <c r="Z16" s="5">
        <f t="shared" si="2"/>
        <v>29</v>
      </c>
      <c r="AA16" s="3">
        <f>_xlfn.XLOOKUP(B16,'[3]P1-10D'!D:D,'[3]P1-10D'!A:A)</f>
        <v>13</v>
      </c>
      <c r="AB16" s="3">
        <f>_xlfn.XLOOKUP(AA16,[3]TABLA!$A:$A,[3]TABLA!$D:$D)</f>
        <v>0</v>
      </c>
      <c r="AC16" s="3">
        <f>_xlfn.XLOOKUP(B16,'[3]P2-10D'!D:D,'[3]P2-10D'!A:A)</f>
        <v>2</v>
      </c>
      <c r="AD16" s="3">
        <f>_xlfn.XLOOKUP(AC16,[3]TABLA!$A:$A,[3]TABLA!$D:$D)</f>
        <v>16</v>
      </c>
      <c r="AE16" s="3">
        <f>_xlfn.XLOOKUP(B16,'[3]P3-10D'!D:D,'[3]P3-10D'!A:A)</f>
        <v>3</v>
      </c>
      <c r="AF16" s="3">
        <f>_xlfn.XLOOKUP(AE16,[3]TABLA!$A:$A,[3]TABLA!$D:$D)</f>
        <v>13</v>
      </c>
      <c r="AG16" s="3">
        <f>_xlfn.XLOOKUP(B16,'[3]P4-10D'!D:D,'[3]P4-10D'!A:A)</f>
        <v>10</v>
      </c>
      <c r="AH16" s="3">
        <f>_xlfn.XLOOKUP(AG16,[3]TABLA!$A:$A,[3]TABLA!$D:$D)</f>
        <v>3</v>
      </c>
      <c r="AI16" s="3">
        <f>_xlfn.XLOOKUP(B16,'[3]P5-10D'!D:D,'[3]P5-10D'!A:A)</f>
        <v>5</v>
      </c>
      <c r="AJ16" s="3">
        <f>_xlfn.XLOOKUP(AI16,[3]TABLA!$A:$A,[3]TABLA!$D:$D)</f>
        <v>9</v>
      </c>
      <c r="AK16" s="5">
        <f t="shared" si="3"/>
        <v>41</v>
      </c>
      <c r="AL16" s="3">
        <f>_xlfn.XLOOKUP(B16,'[4]P1-10D'!D:D,'[4]P1-10D'!A:A)</f>
        <v>13</v>
      </c>
      <c r="AM16" s="3">
        <f>_xlfn.XLOOKUP(AL16,[4]TABLA!$A:$A,[4]TABLA!$D:$D)</f>
        <v>0</v>
      </c>
      <c r="AN16" s="3">
        <f>_xlfn.XLOOKUP(B16,'[4]P2-10D'!D:D,'[4]P2-10D'!A:A)</f>
        <v>6</v>
      </c>
      <c r="AO16" s="3">
        <f>_xlfn.XLOOKUP(AN16,[4]TABLA!$A:$A,[4]TABLA!$D:$D)</f>
        <v>7</v>
      </c>
      <c r="AP16" s="3">
        <f>_xlfn.XLOOKUP(B16,'[4]P3-10D'!D:D,'[4]P3-10D'!A:A)</f>
        <v>6</v>
      </c>
      <c r="AQ16" s="3">
        <f>_xlfn.XLOOKUP(AP16,[4]TABLA!$A:$A,[4]TABLA!$D:$D)</f>
        <v>7</v>
      </c>
      <c r="AR16" s="3">
        <f>_xlfn.XLOOKUP(B16,'[4]P4-10D'!D:D,'[4]P4-10D'!A:A)</f>
        <v>17</v>
      </c>
      <c r="AS16" s="3">
        <f>_xlfn.XLOOKUP(AR16,[4]TABLA!$A:$A,[4]TABLA!$D:$D)</f>
        <v>0</v>
      </c>
      <c r="AT16" s="3">
        <f>_xlfn.XLOOKUP(B16,'[4]P5-10D'!D:D,'[4]P5-10D'!A:A)</f>
        <v>6</v>
      </c>
      <c r="AU16" s="3">
        <f>_xlfn.XLOOKUP(AT16,[4]TABLA!$A:$A,[4]TABLA!$D:$D)</f>
        <v>7</v>
      </c>
      <c r="AV16" s="5">
        <f t="shared" si="4"/>
        <v>21</v>
      </c>
      <c r="AW16" s="6"/>
      <c r="AX16" s="6"/>
      <c r="AY16" s="3">
        <f>_xlfn.XLOOKUP(B16,'[5]P2-10D'!D:D,'[5]P2-10D'!A:A)</f>
        <v>2</v>
      </c>
      <c r="AZ16" s="3">
        <f>_xlfn.XLOOKUP(AY16,[5]TABLA!$A:$A,[5]TABLA!$D:$D)</f>
        <v>16</v>
      </c>
      <c r="BA16" s="3">
        <f>_xlfn.XLOOKUP(B16,'[5]P3-10D'!D:D,'[5]P3-10D'!A:A)</f>
        <v>8</v>
      </c>
      <c r="BB16" s="3">
        <f>_xlfn.XLOOKUP(BA16,[5]TABLA!$A:$A,[5]TABLA!$D:$D)</f>
        <v>5</v>
      </c>
      <c r="BC16" s="3">
        <f>_xlfn.XLOOKUP(B16,'[5]P4-10D'!D:D,'[5]P4-10D'!A:A)</f>
        <v>19</v>
      </c>
      <c r="BD16" s="3">
        <f>_xlfn.XLOOKUP(BC16,[5]TABLA!$A:$A,[5]TABLA!$D:$D)</f>
        <v>0</v>
      </c>
      <c r="BE16" s="6"/>
      <c r="BF16" s="6"/>
      <c r="BG16" s="5">
        <f t="shared" si="5"/>
        <v>21</v>
      </c>
      <c r="BH16" s="3">
        <f>_xlfn.XLOOKUP(B16,'[6]P1-10D'!D:D,'[6]P1-10D'!A:A)</f>
        <v>10</v>
      </c>
      <c r="BI16" s="3">
        <f>_xlfn.XLOOKUP(BH16,[6]TABLA!$A:$A,[6]TABLA!$D:$D)</f>
        <v>3</v>
      </c>
      <c r="BJ16" s="3">
        <f>_xlfn.XLOOKUP(B16,'[6]P2-10D'!D:D,'[6]P2-10D'!A:A)</f>
        <v>25</v>
      </c>
      <c r="BK16" s="3">
        <f>_xlfn.XLOOKUP(BJ16,[6]TABLA!$A:$A,[6]TABLA!$D:$D)</f>
        <v>0</v>
      </c>
      <c r="BL16" s="3">
        <f>_xlfn.XLOOKUP(B16,'[6]P3-10D'!D:D,'[6]P3-10D'!A:A)</f>
        <v>9</v>
      </c>
      <c r="BM16" s="3">
        <f>_xlfn.XLOOKUP(BL16,[6]TABLA!$A:$A,[6]TABLA!$D:$D)</f>
        <v>4</v>
      </c>
      <c r="BN16" s="3">
        <f>_xlfn.XLOOKUP(B16,'[6]P4-10D'!D:D,'[6]P4-10D'!A:A)</f>
        <v>15</v>
      </c>
      <c r="BO16" s="3">
        <f>_xlfn.XLOOKUP(BN16,[6]TABLA!$A:$A,[6]TABLA!$D:$D)</f>
        <v>0</v>
      </c>
      <c r="BP16" s="3">
        <f>_xlfn.XLOOKUP(B16,'[6]P5-10D'!D:D,'[6]P5-10D'!A:A)</f>
        <v>8</v>
      </c>
      <c r="BQ16" s="3">
        <f>_xlfn.XLOOKUP(BP16,[6]TABLA!$A:$A,[6]TABLA!$D:$D)</f>
        <v>5</v>
      </c>
      <c r="BR16" s="7">
        <f t="shared" si="6"/>
        <v>12</v>
      </c>
    </row>
    <row r="17" spans="1:70" x14ac:dyDescent="0.3">
      <c r="A17" s="3">
        <f t="shared" si="7"/>
        <v>8</v>
      </c>
      <c r="B17" s="4" t="s">
        <v>112</v>
      </c>
      <c r="C17" s="4" t="s">
        <v>113</v>
      </c>
      <c r="D17" s="3">
        <f t="shared" si="0"/>
        <v>155</v>
      </c>
      <c r="E17" s="3">
        <f>_xlfn.XLOOKUP(B17,'[1]P1-10D'!D:D,'[1]P1-10D'!A:A)</f>
        <v>1</v>
      </c>
      <c r="F17" s="3">
        <f>_xlfn.XLOOKUP(E17,[1]Tabla!$A:$A,[1]Tabla!$D:$D)</f>
        <v>20</v>
      </c>
      <c r="G17" s="3">
        <f>_xlfn.XLOOKUP(B17,'[1]P2-10D'!D:D,'[1]P2-10D'!A:A)</f>
        <v>15</v>
      </c>
      <c r="H17" s="3">
        <f>_xlfn.XLOOKUP(G17,[1]Tabla!$A:$A,[1]Tabla!$D:$D)</f>
        <v>0</v>
      </c>
      <c r="I17" s="3">
        <f>_xlfn.XLOOKUP(B17,'[1]P3-10D'!D:D,'[1]P3-10D'!A:A)</f>
        <v>2</v>
      </c>
      <c r="J17" s="3">
        <f>_xlfn.XLOOKUP(I17,[1]Tabla!$A:$A,[1]Tabla!$D:$D)</f>
        <v>16</v>
      </c>
      <c r="K17" s="3">
        <f>_xlfn.XLOOKUP(B17,'[1]P4-10D'!D:D,'[1]P4-10D'!A:A)</f>
        <v>11</v>
      </c>
      <c r="L17" s="3">
        <f>_xlfn.XLOOKUP(K17,[1]Tabla!$A:$A,[1]Tabla!$D:$D)</f>
        <v>2</v>
      </c>
      <c r="M17" s="6"/>
      <c r="N17" s="6"/>
      <c r="O17" s="5">
        <f t="shared" si="1"/>
        <v>38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5">
        <f t="shared" si="2"/>
        <v>0</v>
      </c>
      <c r="AA17" s="3">
        <f>_xlfn.XLOOKUP(B17,'[3]P1-10D'!D:D,'[3]P1-10D'!A:A)</f>
        <v>6</v>
      </c>
      <c r="AB17" s="3">
        <f>_xlfn.XLOOKUP(AA17,[3]TABLA!$A:$A,[3]TABLA!$D:$D)</f>
        <v>7</v>
      </c>
      <c r="AC17" s="3">
        <f>_xlfn.XLOOKUP(B17,'[3]P2-10D'!D:D,'[3]P2-10D'!A:A)</f>
        <v>12</v>
      </c>
      <c r="AD17" s="3">
        <f>_xlfn.XLOOKUP(AC17,[3]TABLA!$A:$A,[3]TABLA!$D:$D)</f>
        <v>1</v>
      </c>
      <c r="AE17" s="3">
        <f>_xlfn.XLOOKUP(B17,'[3]P3-10D'!D:D,'[3]P3-10D'!A:A)</f>
        <v>4</v>
      </c>
      <c r="AF17" s="3">
        <f>_xlfn.XLOOKUP(AE17,[3]TABLA!$A:$A,[3]TABLA!$D:$D)</f>
        <v>11</v>
      </c>
      <c r="AG17" s="3">
        <f>_xlfn.XLOOKUP(B17,'[3]P4-10D'!D:D,'[3]P4-10D'!A:A)</f>
        <v>4</v>
      </c>
      <c r="AH17" s="3">
        <f>_xlfn.XLOOKUP(AG17,[3]TABLA!$A:$A,[3]TABLA!$D:$D)</f>
        <v>11</v>
      </c>
      <c r="AI17" s="3">
        <f>_xlfn.XLOOKUP(B17,'[3]P5-10D'!D:D,'[3]P5-10D'!A:A)</f>
        <v>2</v>
      </c>
      <c r="AJ17" s="3">
        <f>_xlfn.XLOOKUP(AI17,[3]TABLA!$A:$A,[3]TABLA!$D:$D)</f>
        <v>16</v>
      </c>
      <c r="AK17" s="5">
        <f t="shared" si="3"/>
        <v>46</v>
      </c>
      <c r="AL17" s="3">
        <f>_xlfn.XLOOKUP(B17,'[4]P1-10D'!D:D,'[4]P1-10D'!A:A)</f>
        <v>7</v>
      </c>
      <c r="AM17" s="3">
        <f>_xlfn.XLOOKUP(AL17,[4]TABLA!$A:$A,[4]TABLA!$D:$D)</f>
        <v>6</v>
      </c>
      <c r="AN17" s="3">
        <f>_xlfn.XLOOKUP(B17,'[4]P2-10D'!D:D,'[4]P2-10D'!A:A)</f>
        <v>8</v>
      </c>
      <c r="AO17" s="3">
        <f>_xlfn.XLOOKUP(AN17,[4]TABLA!$A:$A,[4]TABLA!$D:$D)</f>
        <v>5</v>
      </c>
      <c r="AP17" s="3">
        <f>_xlfn.XLOOKUP(B17,'[4]P3-10D'!D:D,'[4]P3-10D'!A:A)</f>
        <v>4</v>
      </c>
      <c r="AQ17" s="3">
        <f>_xlfn.XLOOKUP(AP17,[4]TABLA!$A:$A,[4]TABLA!$D:$D)</f>
        <v>11</v>
      </c>
      <c r="AR17" s="3">
        <f>_xlfn.XLOOKUP(B17,'[4]P4-10D'!D:D,'[4]P4-10D'!A:A)</f>
        <v>9</v>
      </c>
      <c r="AS17" s="3">
        <f>_xlfn.XLOOKUP(AR17,[4]TABLA!$A:$A,[4]TABLA!$D:$D)</f>
        <v>4</v>
      </c>
      <c r="AT17" s="3">
        <f>_xlfn.XLOOKUP(B17,'[4]P5-10D'!D:D,'[4]P5-10D'!A:A)</f>
        <v>8</v>
      </c>
      <c r="AU17" s="3">
        <f>_xlfn.XLOOKUP(AT17,[4]TABLA!$A:$A,[4]TABLA!$D:$D)</f>
        <v>5</v>
      </c>
      <c r="AV17" s="5">
        <f t="shared" si="4"/>
        <v>31</v>
      </c>
      <c r="AW17" s="6"/>
      <c r="AX17" s="6"/>
      <c r="AY17" s="3">
        <f>_xlfn.XLOOKUP(B17,'[5]P2-10D'!D:D,'[5]P2-10D'!A:A)</f>
        <v>5</v>
      </c>
      <c r="AZ17" s="3">
        <f>_xlfn.XLOOKUP(AY17,[5]TABLA!$A:$A,[5]TABLA!$D:$D)</f>
        <v>9</v>
      </c>
      <c r="BA17" s="3">
        <f>_xlfn.XLOOKUP(B17,'[5]P3-10D'!D:D,'[5]P3-10D'!A:A)</f>
        <v>5</v>
      </c>
      <c r="BB17" s="3">
        <f>_xlfn.XLOOKUP(BA17,[5]TABLA!$A:$A,[5]TABLA!$D:$D)</f>
        <v>9</v>
      </c>
      <c r="BC17" s="3">
        <f>_xlfn.XLOOKUP(B17,'[5]P4-10D'!D:D,'[5]P4-10D'!A:A)</f>
        <v>14</v>
      </c>
      <c r="BD17" s="3">
        <f>_xlfn.XLOOKUP(BC17,[5]TABLA!$A:$A,[5]TABLA!$D:$D)</f>
        <v>0</v>
      </c>
      <c r="BE17" s="6"/>
      <c r="BF17" s="6"/>
      <c r="BG17" s="5">
        <f t="shared" si="5"/>
        <v>18</v>
      </c>
      <c r="BH17" s="3">
        <f>_xlfn.XLOOKUP(B17,'[6]P1-10D'!D:D,'[6]P1-10D'!A:A)</f>
        <v>4</v>
      </c>
      <c r="BI17" s="3">
        <f>_xlfn.XLOOKUP(BH17,[6]TABLA!$A:$A,[6]TABLA!$D:$D)</f>
        <v>11</v>
      </c>
      <c r="BJ17" s="3">
        <f>_xlfn.XLOOKUP(B17,'[6]P2-10D'!D:D,'[6]P2-10D'!A:A)</f>
        <v>6</v>
      </c>
      <c r="BK17" s="3">
        <f>_xlfn.XLOOKUP(BJ17,[6]TABLA!$A:$A,[6]TABLA!$D:$D)</f>
        <v>7</v>
      </c>
      <c r="BL17" s="3">
        <f>_xlfn.XLOOKUP(B17,'[6]P3-10D'!D:D,'[6]P3-10D'!A:A)</f>
        <v>12</v>
      </c>
      <c r="BM17" s="3">
        <f>_xlfn.XLOOKUP(BL17,[6]TABLA!$A:$A,[6]TABLA!$D:$D)</f>
        <v>1</v>
      </c>
      <c r="BN17" s="3">
        <f>_xlfn.XLOOKUP(B17,'[6]P4-10D'!D:D,'[6]P4-10D'!A:A)</f>
        <v>11</v>
      </c>
      <c r="BO17" s="3">
        <f>_xlfn.XLOOKUP(BN17,[6]TABLA!$A:$A,[6]TABLA!$D:$D)</f>
        <v>2</v>
      </c>
      <c r="BP17" s="3">
        <f>_xlfn.XLOOKUP(B17,'[6]P5-10D'!D:D,'[6]P5-10D'!A:A)</f>
        <v>12</v>
      </c>
      <c r="BQ17" s="3">
        <f>_xlfn.XLOOKUP(BP17,[6]TABLA!$A:$A,[6]TABLA!$D:$D)</f>
        <v>1</v>
      </c>
      <c r="BR17" s="7">
        <f t="shared" si="6"/>
        <v>22</v>
      </c>
    </row>
    <row r="18" spans="1:70" x14ac:dyDescent="0.3">
      <c r="A18" s="3">
        <f t="shared" si="7"/>
        <v>9</v>
      </c>
      <c r="B18" s="4" t="s">
        <v>111</v>
      </c>
      <c r="C18" s="4" t="s">
        <v>8</v>
      </c>
      <c r="D18" s="3">
        <f t="shared" si="0"/>
        <v>138</v>
      </c>
      <c r="E18" s="3">
        <f>_xlfn.XLOOKUP(B18,'[1]P1-10D'!D:D,'[1]P1-10D'!A:A)</f>
        <v>28</v>
      </c>
      <c r="F18" s="3">
        <f>_xlfn.XLOOKUP(E18,[1]Tabla!$A:$A,[1]Tabla!$D:$D)</f>
        <v>0</v>
      </c>
      <c r="G18" s="3">
        <f>_xlfn.XLOOKUP(B18,'[1]P2-10D'!D:D,'[1]P2-10D'!A:A)</f>
        <v>27</v>
      </c>
      <c r="H18" s="3">
        <f>_xlfn.XLOOKUP(G18,[1]Tabla!$A:$A,[1]Tabla!$D:$D)</f>
        <v>0</v>
      </c>
      <c r="I18" s="3">
        <f>_xlfn.XLOOKUP(B18,'[1]P3-10D'!D:D,'[1]P3-10D'!A:A)</f>
        <v>7</v>
      </c>
      <c r="J18" s="3">
        <f>_xlfn.XLOOKUP(I18,[1]Tabla!$A:$A,[1]Tabla!$D:$D)</f>
        <v>6</v>
      </c>
      <c r="K18" s="3">
        <f>_xlfn.XLOOKUP(B18,'[1]P4-10D'!D:D,'[1]P4-10D'!A:A)</f>
        <v>7</v>
      </c>
      <c r="L18" s="3">
        <f>_xlfn.XLOOKUP(K18,[1]Tabla!$A:$A,[1]Tabla!$D:$D)</f>
        <v>6</v>
      </c>
      <c r="M18" s="3">
        <f>_xlfn.XLOOKUP(B18,'[1]P5-10D'!D:D,'[1]P5-10D'!A:A)</f>
        <v>7</v>
      </c>
      <c r="N18" s="3">
        <f>_xlfn.XLOOKUP(M18,[1]Tabla!$A:$A,[1]Tabla!$D:$D)</f>
        <v>6</v>
      </c>
      <c r="O18" s="5">
        <f t="shared" si="1"/>
        <v>18</v>
      </c>
      <c r="P18" s="3">
        <f>_xlfn.XLOOKUP(B18,'[2]P1-10D'!D:D,'[2]P1-10D'!A:A)</f>
        <v>6</v>
      </c>
      <c r="Q18" s="3">
        <f>_xlfn.XLOOKUP(P18,[2]TABLA!$A:$A,[2]TABLA!$D:$D)</f>
        <v>7</v>
      </c>
      <c r="R18" s="3">
        <f>_xlfn.XLOOKUP(B18,'[2]P2-10D'!D:D,'[2]P2-10D'!A:A)</f>
        <v>17</v>
      </c>
      <c r="S18" s="3">
        <f>_xlfn.XLOOKUP(R18,[2]TABLA!$A:$A,[2]TABLA!$D:$D)</f>
        <v>0</v>
      </c>
      <c r="T18" s="3">
        <f>_xlfn.XLOOKUP(B18,'[2]P3-10D'!D:D,'[2]P3-10D'!A:A)</f>
        <v>4</v>
      </c>
      <c r="U18" s="3">
        <f>_xlfn.XLOOKUP(T18,[2]TABLA!$A:$A,[2]TABLA!$D:$D)</f>
        <v>11</v>
      </c>
      <c r="V18" s="3">
        <f>_xlfn.XLOOKUP(B18,'[2]P4-10D'!D:D,'[2]P4-10D'!A:A)</f>
        <v>18</v>
      </c>
      <c r="W18" s="3">
        <f>_xlfn.XLOOKUP(V18,[2]TABLA!$A:$A,[2]TABLA!$D:$D)</f>
        <v>0</v>
      </c>
      <c r="X18" s="3">
        <f>_xlfn.XLOOKUP(B18,'[2]P5-10D'!D:D,'[2]P5-10D'!A:A)</f>
        <v>5</v>
      </c>
      <c r="Y18" s="3">
        <f>_xlfn.XLOOKUP(X18,[2]TABLA!$A:$A,[2]TABLA!$D:$D)</f>
        <v>9</v>
      </c>
      <c r="Z18" s="5">
        <f t="shared" si="2"/>
        <v>27</v>
      </c>
      <c r="AA18" s="3">
        <f>_xlfn.XLOOKUP(B18,'[3]P1-10D'!D:D,'[3]P1-10D'!A:A)</f>
        <v>19</v>
      </c>
      <c r="AB18" s="3">
        <f>_xlfn.XLOOKUP(AA18,[3]TABLA!$A:$A,[3]TABLA!$D:$D)</f>
        <v>0</v>
      </c>
      <c r="AC18" s="3">
        <f>_xlfn.XLOOKUP(B18,'[3]P2-10D'!D:D,'[3]P2-10D'!A:A)</f>
        <v>21</v>
      </c>
      <c r="AD18" s="3">
        <f>_xlfn.XLOOKUP(AC18,[3]TABLA!$A:$A,[3]TABLA!$D:$D)</f>
        <v>0</v>
      </c>
      <c r="AE18" s="3">
        <f>_xlfn.XLOOKUP(B18,'[3]P3-10D'!D:D,'[3]P3-10D'!A:A)</f>
        <v>2</v>
      </c>
      <c r="AF18" s="3">
        <f>_xlfn.XLOOKUP(AE18,[3]TABLA!$A:$A,[3]TABLA!$D:$D)</f>
        <v>16</v>
      </c>
      <c r="AG18" s="3">
        <f>_xlfn.XLOOKUP(B18,'[3]P4-10D'!D:D,'[3]P4-10D'!A:A)</f>
        <v>15</v>
      </c>
      <c r="AH18" s="3">
        <f>_xlfn.XLOOKUP(AG18,[3]TABLA!$A:$A,[3]TABLA!$D:$D)</f>
        <v>0</v>
      </c>
      <c r="AI18" s="3">
        <f>_xlfn.XLOOKUP(B18,'[3]P5-10D'!D:D,'[3]P5-10D'!A:A)</f>
        <v>10</v>
      </c>
      <c r="AJ18" s="3">
        <f>_xlfn.XLOOKUP(AI18,[3]TABLA!$A:$A,[3]TABLA!$D:$D)</f>
        <v>3</v>
      </c>
      <c r="AK18" s="5">
        <f t="shared" si="3"/>
        <v>19</v>
      </c>
      <c r="AL18" s="3">
        <f>_xlfn.XLOOKUP(B18,'[4]P1-10D'!D:D,'[4]P1-10D'!A:A)</f>
        <v>21</v>
      </c>
      <c r="AM18" s="3">
        <f>_xlfn.XLOOKUP(AL18,[4]TABLA!$A:$A,[4]TABLA!$D:$D)</f>
        <v>0</v>
      </c>
      <c r="AN18" s="3">
        <f>_xlfn.XLOOKUP(B18,'[4]P2-10D'!D:D,'[4]P2-10D'!A:A)</f>
        <v>21</v>
      </c>
      <c r="AO18" s="3">
        <f>_xlfn.XLOOKUP(AN18,[4]TABLA!$A:$A,[4]TABLA!$D:$D)</f>
        <v>0</v>
      </c>
      <c r="AP18" s="3">
        <f>_xlfn.XLOOKUP(B18,'[4]P3-10D'!D:D,'[4]P3-10D'!A:A)</f>
        <v>4</v>
      </c>
      <c r="AQ18" s="3">
        <f>_xlfn.XLOOKUP(AP18,[4]TABLA!$A:$A,[4]TABLA!$D:$D)</f>
        <v>11</v>
      </c>
      <c r="AR18" s="3">
        <f>_xlfn.XLOOKUP(B18,'[4]P4-10D'!D:D,'[4]P4-10D'!A:A)</f>
        <v>14</v>
      </c>
      <c r="AS18" s="3">
        <f>_xlfn.XLOOKUP(AR18,[4]TABLA!$A:$A,[4]TABLA!$D:$D)</f>
        <v>0</v>
      </c>
      <c r="AT18" s="3">
        <f>_xlfn.XLOOKUP(B18,'[4]P5-10D'!D:D,'[4]P5-10D'!A:A)</f>
        <v>7</v>
      </c>
      <c r="AU18" s="3">
        <f>_xlfn.XLOOKUP(AT18,[4]TABLA!$A:$A,[4]TABLA!$D:$D)</f>
        <v>6</v>
      </c>
      <c r="AV18" s="5">
        <f t="shared" si="4"/>
        <v>17</v>
      </c>
      <c r="AW18" s="6"/>
      <c r="AX18" s="6"/>
      <c r="AY18" s="3">
        <f>_xlfn.XLOOKUP(B18,'[5]P2-10D'!D:D,'[5]P2-10D'!A:A)</f>
        <v>10</v>
      </c>
      <c r="AZ18" s="3">
        <f>_xlfn.XLOOKUP(AY18,[5]TABLA!$A:$A,[5]TABLA!$D:$D)</f>
        <v>3</v>
      </c>
      <c r="BA18" s="3">
        <f>_xlfn.XLOOKUP(B18,'[5]P3-10D'!D:D,'[5]P3-10D'!A:A)</f>
        <v>3</v>
      </c>
      <c r="BB18" s="3">
        <f>_xlfn.XLOOKUP(BA18,[5]TABLA!$A:$A,[5]TABLA!$D:$D)</f>
        <v>13</v>
      </c>
      <c r="BC18" s="3">
        <f>_xlfn.XLOOKUP(B18,'[5]P4-10D'!D:D,'[5]P4-10D'!A:A)</f>
        <v>17</v>
      </c>
      <c r="BD18" s="3">
        <f>_xlfn.XLOOKUP(BC18,[5]TABLA!$A:$A,[5]TABLA!$D:$D)</f>
        <v>0</v>
      </c>
      <c r="BE18" s="6"/>
      <c r="BF18" s="6"/>
      <c r="BG18" s="5">
        <f t="shared" si="5"/>
        <v>16</v>
      </c>
      <c r="BH18" s="3">
        <f>_xlfn.XLOOKUP(B18,'[6]P1-10D'!D:D,'[6]P1-10D'!A:A)</f>
        <v>21</v>
      </c>
      <c r="BI18" s="3">
        <f>_xlfn.XLOOKUP(BH18,[6]TABLA!$A:$A,[6]TABLA!$D:$D)</f>
        <v>0</v>
      </c>
      <c r="BJ18" s="3">
        <f>_xlfn.XLOOKUP(B18,'[6]P2-10D'!D:D,'[6]P2-10D'!A:A)</f>
        <v>1</v>
      </c>
      <c r="BK18" s="3">
        <f>_xlfn.XLOOKUP(BJ18,[6]TABLA!$A:$A,[6]TABLA!$D:$D)</f>
        <v>20</v>
      </c>
      <c r="BL18" s="3">
        <f>_xlfn.XLOOKUP(B18,'[6]P3-10D'!D:D,'[6]P3-10D'!A:A)</f>
        <v>3</v>
      </c>
      <c r="BM18" s="3">
        <f>_xlfn.XLOOKUP(BL18,[6]TABLA!$A:$A,[6]TABLA!$D:$D)</f>
        <v>13</v>
      </c>
      <c r="BN18" s="3">
        <f>_xlfn.XLOOKUP(B18,'[6]P4-10D'!D:D,'[6]P4-10D'!A:A)</f>
        <v>12</v>
      </c>
      <c r="BO18" s="3">
        <f>_xlfn.XLOOKUP(BN18,[6]TABLA!$A:$A,[6]TABLA!$D:$D)</f>
        <v>1</v>
      </c>
      <c r="BP18" s="3">
        <f>_xlfn.XLOOKUP(B18,'[6]P5-10D'!D:D,'[6]P5-10D'!A:A)</f>
        <v>6</v>
      </c>
      <c r="BQ18" s="3">
        <f>_xlfn.XLOOKUP(BP18,[6]TABLA!$A:$A,[6]TABLA!$D:$D)</f>
        <v>7</v>
      </c>
      <c r="BR18" s="7">
        <f t="shared" si="6"/>
        <v>41</v>
      </c>
    </row>
    <row r="19" spans="1:70" x14ac:dyDescent="0.3">
      <c r="A19" s="3">
        <f t="shared" si="7"/>
        <v>10</v>
      </c>
      <c r="B19" s="4" t="s">
        <v>107</v>
      </c>
      <c r="C19" s="4" t="s">
        <v>13</v>
      </c>
      <c r="D19" s="3">
        <f t="shared" si="0"/>
        <v>131</v>
      </c>
      <c r="E19" s="3">
        <f>_xlfn.XLOOKUP(B19,'[1]P1-10D'!D:D,'[1]P1-10D'!A:A)</f>
        <v>8</v>
      </c>
      <c r="F19" s="3">
        <f>_xlfn.XLOOKUP(E19,[1]Tabla!$A:$A,[1]Tabla!$D:$D)</f>
        <v>5</v>
      </c>
      <c r="G19" s="3">
        <f>_xlfn.XLOOKUP(B19,'[1]P2-10D'!D:D,'[1]P2-10D'!A:A)</f>
        <v>5</v>
      </c>
      <c r="H19" s="3">
        <f>_xlfn.XLOOKUP(G19,[1]Tabla!$A:$A,[1]Tabla!$D:$D)</f>
        <v>9</v>
      </c>
      <c r="I19" s="3">
        <f>_xlfn.XLOOKUP(B19,'[1]P3-10D'!D:D,'[1]P3-10D'!A:A)</f>
        <v>5</v>
      </c>
      <c r="J19" s="3">
        <f>_xlfn.XLOOKUP(I19,[1]Tabla!$A:$A,[1]Tabla!$D:$D)</f>
        <v>9</v>
      </c>
      <c r="K19" s="3">
        <f>_xlfn.XLOOKUP(B19,'[1]P4-10D'!D:D,'[1]P4-10D'!A:A)</f>
        <v>13</v>
      </c>
      <c r="L19" s="3">
        <f>_xlfn.XLOOKUP(K19,[1]Tabla!$A:$A,[1]Tabla!$D:$D)</f>
        <v>0</v>
      </c>
      <c r="M19" s="3">
        <f>_xlfn.XLOOKUP(B19,'[1]P5-10D'!D:D,'[1]P5-10D'!A:A)</f>
        <v>4</v>
      </c>
      <c r="N19" s="3">
        <f>_xlfn.XLOOKUP(M19,[1]Tabla!$A:$A,[1]Tabla!$D:$D)</f>
        <v>11</v>
      </c>
      <c r="O19" s="5">
        <f t="shared" si="1"/>
        <v>34</v>
      </c>
      <c r="P19" s="3">
        <f>_xlfn.XLOOKUP(B19,'[2]P1-10D'!D:D,'[2]P1-10D'!A:A)</f>
        <v>8</v>
      </c>
      <c r="Q19" s="3">
        <f>_xlfn.XLOOKUP(P19,[2]TABLA!$A:$A,[2]TABLA!$D:$D)</f>
        <v>5</v>
      </c>
      <c r="R19" s="3">
        <f>_xlfn.XLOOKUP(B19,'[2]P2-10D'!D:D,'[2]P2-10D'!A:A)</f>
        <v>7</v>
      </c>
      <c r="S19" s="3">
        <f>_xlfn.XLOOKUP(R19,[2]TABLA!$A:$A,[2]TABLA!$D:$D)</f>
        <v>6</v>
      </c>
      <c r="T19" s="3">
        <f>_xlfn.XLOOKUP(B19,'[2]P3-10D'!D:D,'[2]P3-10D'!A:A)</f>
        <v>4</v>
      </c>
      <c r="U19" s="3">
        <f>_xlfn.XLOOKUP(T19,[2]TABLA!$A:$A,[2]TABLA!$D:$D)</f>
        <v>11</v>
      </c>
      <c r="V19" s="3">
        <f>_xlfn.XLOOKUP(B19,'[2]P4-10D'!D:D,'[2]P4-10D'!A:A)</f>
        <v>12</v>
      </c>
      <c r="W19" s="3">
        <f>_xlfn.XLOOKUP(V19,[2]TABLA!$A:$A,[2]TABLA!$D:$D)</f>
        <v>1</v>
      </c>
      <c r="X19" s="3">
        <f>_xlfn.XLOOKUP(B19,'[2]P5-10D'!D:D,'[2]P5-10D'!A:A)</f>
        <v>5</v>
      </c>
      <c r="Y19" s="3">
        <f>_xlfn.XLOOKUP(X19,[2]TABLA!$A:$A,[2]TABLA!$D:$D)</f>
        <v>9</v>
      </c>
      <c r="Z19" s="5">
        <f t="shared" si="2"/>
        <v>32</v>
      </c>
      <c r="AA19" s="3">
        <f>_xlfn.XLOOKUP(B19,'[3]P1-10D'!D:D,'[3]P1-10D'!A:A)</f>
        <v>5</v>
      </c>
      <c r="AB19" s="3">
        <f>_xlfn.XLOOKUP(AA19,[3]TABLA!$A:$A,[3]TABLA!$D:$D)</f>
        <v>9</v>
      </c>
      <c r="AC19" s="3">
        <f>_xlfn.XLOOKUP(B19,'[3]P2-10D'!D:D,'[3]P2-10D'!A:A)</f>
        <v>11</v>
      </c>
      <c r="AD19" s="3">
        <f>_xlfn.XLOOKUP(AC19,[3]TABLA!$A:$A,[3]TABLA!$D:$D)</f>
        <v>2</v>
      </c>
      <c r="AE19" s="3">
        <f>_xlfn.XLOOKUP(B19,'[3]P3-10D'!D:D,'[3]P3-10D'!A:A)</f>
        <v>11</v>
      </c>
      <c r="AF19" s="3">
        <f>_xlfn.XLOOKUP(AE19,[3]TABLA!$A:$A,[3]TABLA!$D:$D)</f>
        <v>2</v>
      </c>
      <c r="AG19" s="3">
        <f>_xlfn.XLOOKUP(B19,'[3]P4-10D'!D:D,'[3]P4-10D'!A:A)</f>
        <v>5</v>
      </c>
      <c r="AH19" s="3">
        <f>_xlfn.XLOOKUP(AG19,[3]TABLA!$A:$A,[3]TABLA!$D:$D)</f>
        <v>9</v>
      </c>
      <c r="AI19" s="3">
        <f>_xlfn.XLOOKUP(B19,'[3]P5-10D'!D:D,'[3]P5-10D'!A:A)</f>
        <v>7</v>
      </c>
      <c r="AJ19" s="3">
        <f>_xlfn.XLOOKUP(AI19,[3]TABLA!$A:$A,[3]TABLA!$D:$D)</f>
        <v>6</v>
      </c>
      <c r="AK19" s="5">
        <f t="shared" si="3"/>
        <v>28</v>
      </c>
      <c r="AL19" s="3">
        <f>_xlfn.XLOOKUP(B19,'[4]P1-10D'!D:D,'[4]P1-10D'!A:A)</f>
        <v>8</v>
      </c>
      <c r="AM19" s="3">
        <f>_xlfn.XLOOKUP(AL19,[4]TABLA!$A:$A,[4]TABLA!$D:$D)</f>
        <v>5</v>
      </c>
      <c r="AN19" s="3">
        <f>_xlfn.XLOOKUP(B19,'[4]P2-10D'!D:D,'[4]P2-10D'!A:A)</f>
        <v>16</v>
      </c>
      <c r="AO19" s="3">
        <f>_xlfn.XLOOKUP(AN19,[4]TABLA!$A:$A,[4]TABLA!$D:$D)</f>
        <v>0</v>
      </c>
      <c r="AP19" s="3">
        <f>_xlfn.XLOOKUP(B19,'[4]P3-10D'!D:D,'[4]P3-10D'!A:A)</f>
        <v>7</v>
      </c>
      <c r="AQ19" s="3">
        <f>_xlfn.XLOOKUP(AP19,[4]TABLA!$A:$A,[4]TABLA!$D:$D)</f>
        <v>6</v>
      </c>
      <c r="AR19" s="3">
        <f>_xlfn.XLOOKUP(B19,'[4]P4-10D'!D:D,'[4]P4-10D'!A:A)</f>
        <v>7</v>
      </c>
      <c r="AS19" s="3">
        <f>_xlfn.XLOOKUP(AR19,[4]TABLA!$A:$A,[4]TABLA!$D:$D)</f>
        <v>6</v>
      </c>
      <c r="AT19" s="3">
        <f>_xlfn.XLOOKUP(B19,'[4]P5-10D'!D:D,'[4]P5-10D'!A:A)</f>
        <v>2</v>
      </c>
      <c r="AU19" s="3">
        <f>_xlfn.XLOOKUP(AT19,[4]TABLA!$A:$A,[4]TABLA!$D:$D)</f>
        <v>16</v>
      </c>
      <c r="AV19" s="5">
        <f t="shared" si="4"/>
        <v>33</v>
      </c>
      <c r="AW19" s="6"/>
      <c r="AX19" s="6"/>
      <c r="AY19" s="3">
        <f>_xlfn.XLOOKUP(B19,'[5]P2-10D'!D:D,'[5]P2-10D'!A:A)</f>
        <v>14</v>
      </c>
      <c r="AZ19" s="3">
        <f>_xlfn.XLOOKUP(AY19,[5]TABLA!$A:$A,[5]TABLA!$D:$D)</f>
        <v>0</v>
      </c>
      <c r="BA19" s="3">
        <f>_xlfn.XLOOKUP(B19,'[5]P3-10D'!D:D,'[5]P3-10D'!A:A)</f>
        <v>10</v>
      </c>
      <c r="BB19" s="3">
        <f>_xlfn.XLOOKUP(BA19,[5]TABLA!$A:$A,[5]TABLA!$D:$D)</f>
        <v>3</v>
      </c>
      <c r="BC19" s="3">
        <f>_xlfn.XLOOKUP(B19,'[5]P4-10D'!D:D,'[5]P4-10D'!A:A)</f>
        <v>12</v>
      </c>
      <c r="BD19" s="3">
        <f>_xlfn.XLOOKUP(BC19,[5]TABLA!$A:$A,[5]TABLA!$D:$D)</f>
        <v>1</v>
      </c>
      <c r="BE19" s="6"/>
      <c r="BF19" s="6"/>
      <c r="BG19" s="5">
        <f t="shared" si="5"/>
        <v>4</v>
      </c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7">
        <f t="shared" si="6"/>
        <v>0</v>
      </c>
    </row>
    <row r="20" spans="1:70" x14ac:dyDescent="0.3">
      <c r="A20" s="3">
        <f t="shared" si="7"/>
        <v>11</v>
      </c>
      <c r="B20" s="4" t="s">
        <v>109</v>
      </c>
      <c r="C20" s="4" t="s">
        <v>55</v>
      </c>
      <c r="D20" s="3">
        <f t="shared" si="0"/>
        <v>127</v>
      </c>
      <c r="E20" s="3">
        <f>_xlfn.XLOOKUP(B20,'[1]P1-10D'!D:D,'[1]P1-10D'!A:A)</f>
        <v>25</v>
      </c>
      <c r="F20" s="3">
        <f>_xlfn.XLOOKUP(E20,[1]Tabla!$A:$A,[1]Tabla!$D:$D)</f>
        <v>0</v>
      </c>
      <c r="G20" s="3">
        <f>_xlfn.XLOOKUP(B20,'[1]P2-10D'!D:D,'[1]P2-10D'!A:A)</f>
        <v>19</v>
      </c>
      <c r="H20" s="3">
        <f>_xlfn.XLOOKUP(G20,[1]Tabla!$A:$A,[1]Tabla!$D:$D)</f>
        <v>0</v>
      </c>
      <c r="I20" s="3">
        <f>_xlfn.XLOOKUP(B20,'[1]P3-10D'!D:D,'[1]P3-10D'!A:A)</f>
        <v>3</v>
      </c>
      <c r="J20" s="3">
        <f>_xlfn.XLOOKUP(I20,[1]Tabla!$A:$A,[1]Tabla!$D:$D)</f>
        <v>13</v>
      </c>
      <c r="K20" s="3">
        <f>_xlfn.XLOOKUP(B20,'[1]P4-10D'!D:D,'[1]P4-10D'!A:A)</f>
        <v>20</v>
      </c>
      <c r="L20" s="3">
        <f>_xlfn.XLOOKUP(K20,[1]Tabla!$A:$A,[1]Tabla!$D:$D)</f>
        <v>0</v>
      </c>
      <c r="M20" s="3">
        <f>_xlfn.XLOOKUP(B20,'[1]P5-10D'!D:D,'[1]P5-10D'!A:A)</f>
        <v>2</v>
      </c>
      <c r="N20" s="3">
        <f>_xlfn.XLOOKUP(M20,[1]Tabla!$A:$A,[1]Tabla!$D:$D)</f>
        <v>16</v>
      </c>
      <c r="O20" s="5">
        <f t="shared" si="1"/>
        <v>29</v>
      </c>
      <c r="P20" s="3">
        <f>_xlfn.XLOOKUP(B20,'[2]P1-10D'!D:D,'[2]P1-10D'!A:A)</f>
        <v>27</v>
      </c>
      <c r="Q20" s="3">
        <f>_xlfn.XLOOKUP(P20,[2]TABLA!$A:$A,[2]TABLA!$D:$D)</f>
        <v>0</v>
      </c>
      <c r="R20" s="3">
        <f>_xlfn.XLOOKUP(B20,'[2]P2-10D'!D:D,'[2]P2-10D'!A:A)</f>
        <v>16</v>
      </c>
      <c r="S20" s="3">
        <f>_xlfn.XLOOKUP(R20,[2]TABLA!$A:$A,[2]TABLA!$D:$D)</f>
        <v>0</v>
      </c>
      <c r="T20" s="3">
        <f>_xlfn.XLOOKUP(B20,'[2]P3-10D'!D:D,'[2]P3-10D'!A:A)</f>
        <v>2</v>
      </c>
      <c r="U20" s="3">
        <f>_xlfn.XLOOKUP(T20,[2]TABLA!$A:$A,[2]TABLA!$D:$D)</f>
        <v>16</v>
      </c>
      <c r="V20" s="6"/>
      <c r="W20" s="6"/>
      <c r="X20" s="3">
        <f>_xlfn.XLOOKUP(B20,'[2]P5-10D'!D:D,'[2]P5-10D'!A:A)</f>
        <v>3</v>
      </c>
      <c r="Y20" s="3">
        <f>_xlfn.XLOOKUP(X20,[2]TABLA!$A:$A,[2]TABLA!$D:$D)</f>
        <v>13</v>
      </c>
      <c r="Z20" s="5">
        <f t="shared" si="2"/>
        <v>29</v>
      </c>
      <c r="AA20" s="3">
        <f>_xlfn.XLOOKUP(B20,'[3]P1-10D'!D:D,'[3]P1-10D'!A:A)</f>
        <v>15</v>
      </c>
      <c r="AB20" s="3">
        <f>_xlfn.XLOOKUP(AA20,[3]TABLA!$A:$A,[3]TABLA!$D:$D)</f>
        <v>0</v>
      </c>
      <c r="AC20" s="3">
        <f>_xlfn.XLOOKUP(B20,'[3]P2-10D'!D:D,'[3]P2-10D'!A:A)</f>
        <v>14</v>
      </c>
      <c r="AD20" s="3">
        <f>_xlfn.XLOOKUP(AC20,[3]TABLA!$A:$A,[3]TABLA!$D:$D)</f>
        <v>0</v>
      </c>
      <c r="AE20" s="3">
        <f>_xlfn.XLOOKUP(B20,'[3]P3-10D'!D:D,'[3]P3-10D'!A:A)</f>
        <v>8</v>
      </c>
      <c r="AF20" s="3">
        <f>_xlfn.XLOOKUP(AE20,[3]TABLA!$A:$A,[3]TABLA!$D:$D)</f>
        <v>5</v>
      </c>
      <c r="AG20" s="3">
        <f>_xlfn.XLOOKUP(B20,'[3]P4-10D'!D:D,'[3]P4-10D'!A:A)</f>
        <v>20</v>
      </c>
      <c r="AH20" s="3">
        <f>_xlfn.XLOOKUP(AG20,[3]TABLA!$A:$A,[3]TABLA!$D:$D)</f>
        <v>0</v>
      </c>
      <c r="AI20" s="3">
        <f>_xlfn.XLOOKUP(B20,'[3]P5-10D'!D:D,'[3]P5-10D'!A:A)</f>
        <v>5</v>
      </c>
      <c r="AJ20" s="3">
        <f>_xlfn.XLOOKUP(AI20,[3]TABLA!$A:$A,[3]TABLA!$D:$D)</f>
        <v>9</v>
      </c>
      <c r="AK20" s="5">
        <f t="shared" si="3"/>
        <v>14</v>
      </c>
      <c r="AL20" s="3">
        <f>_xlfn.XLOOKUP(B20,'[4]P1-10D'!D:D,'[4]P1-10D'!A:A)</f>
        <v>14</v>
      </c>
      <c r="AM20" s="3">
        <f>_xlfn.XLOOKUP(AL20,[4]TABLA!$A:$A,[4]TABLA!$D:$D)</f>
        <v>0</v>
      </c>
      <c r="AN20" s="3">
        <f>_xlfn.XLOOKUP(B20,'[4]P2-10D'!D:D,'[4]P2-10D'!A:A)</f>
        <v>13</v>
      </c>
      <c r="AO20" s="3">
        <f>_xlfn.XLOOKUP(AN20,[4]TABLA!$A:$A,[4]TABLA!$D:$D)</f>
        <v>0</v>
      </c>
      <c r="AP20" s="3">
        <f>_xlfn.XLOOKUP(B20,'[4]P3-10D'!D:D,'[4]P3-10D'!A:A)</f>
        <v>5</v>
      </c>
      <c r="AQ20" s="3">
        <f>_xlfn.XLOOKUP(AP20,[4]TABLA!$A:$A,[4]TABLA!$D:$D)</f>
        <v>9</v>
      </c>
      <c r="AR20" s="3">
        <f>_xlfn.XLOOKUP(B20,'[4]P4-10D'!D:D,'[4]P4-10D'!A:A)</f>
        <v>15</v>
      </c>
      <c r="AS20" s="3">
        <f>_xlfn.XLOOKUP(AR20,[4]TABLA!$A:$A,[4]TABLA!$D:$D)</f>
        <v>0</v>
      </c>
      <c r="AT20" s="3">
        <f>_xlfn.XLOOKUP(B20,'[4]P5-10D'!D:D,'[4]P5-10D'!A:A)</f>
        <v>4</v>
      </c>
      <c r="AU20" s="3">
        <f>_xlfn.XLOOKUP(AT20,[4]TABLA!$A:$A,[4]TABLA!$D:$D)</f>
        <v>11</v>
      </c>
      <c r="AV20" s="5">
        <f t="shared" si="4"/>
        <v>20</v>
      </c>
      <c r="AW20" s="6"/>
      <c r="AX20" s="6"/>
      <c r="AY20" s="3">
        <f>_xlfn.XLOOKUP(B20,'[5]P2-10D'!D:D,'[5]P2-10D'!A:A)</f>
        <v>23</v>
      </c>
      <c r="AZ20" s="3">
        <f>_xlfn.XLOOKUP(AY20,[5]TABLA!$A:$A,[5]TABLA!$D:$D)</f>
        <v>0</v>
      </c>
      <c r="BA20" s="3">
        <f>_xlfn.XLOOKUP(B20,'[5]P3-10D'!D:D,'[5]P3-10D'!A:A)</f>
        <v>4</v>
      </c>
      <c r="BB20" s="3">
        <f>_xlfn.XLOOKUP(BA20,[5]TABLA!$A:$A,[5]TABLA!$D:$D)</f>
        <v>11</v>
      </c>
      <c r="BC20" s="3">
        <f>_xlfn.XLOOKUP(B20,'[5]P4-10D'!D:D,'[5]P4-10D'!A:A)</f>
        <v>13</v>
      </c>
      <c r="BD20" s="3">
        <f>_xlfn.XLOOKUP(BC20,[5]TABLA!$A:$A,[5]TABLA!$D:$D)</f>
        <v>0</v>
      </c>
      <c r="BE20" s="6"/>
      <c r="BF20" s="6"/>
      <c r="BG20" s="5">
        <f t="shared" si="5"/>
        <v>11</v>
      </c>
      <c r="BH20" s="3">
        <f>_xlfn.XLOOKUP(B20,'[6]P1-10D'!D:D,'[6]P1-10D'!A:A)</f>
        <v>24</v>
      </c>
      <c r="BI20" s="3">
        <f>_xlfn.XLOOKUP(BH20,[6]TABLA!$A:$A,[6]TABLA!$D:$D)</f>
        <v>0</v>
      </c>
      <c r="BJ20" s="3">
        <f>_xlfn.XLOOKUP(B20,'[6]P2-10D'!D:D,'[6]P2-10D'!A:A)</f>
        <v>19</v>
      </c>
      <c r="BK20" s="3">
        <f>_xlfn.XLOOKUP(BJ20,[6]TABLA!$A:$A,[6]TABLA!$D:$D)</f>
        <v>0</v>
      </c>
      <c r="BL20" s="3">
        <f>_xlfn.XLOOKUP(B20,'[6]P3-10D'!D:D,'[6]P3-10D'!A:A)</f>
        <v>5</v>
      </c>
      <c r="BM20" s="3">
        <f>_xlfn.XLOOKUP(BL20,[6]TABLA!$A:$A,[6]TABLA!$D:$D)</f>
        <v>9</v>
      </c>
      <c r="BN20" s="3">
        <f>_xlfn.XLOOKUP(B20,'[6]P4-10D'!D:D,'[6]P4-10D'!A:A)</f>
        <v>9</v>
      </c>
      <c r="BO20" s="3">
        <f>_xlfn.XLOOKUP(BN20,[6]TABLA!$A:$A,[6]TABLA!$D:$D)</f>
        <v>4</v>
      </c>
      <c r="BP20" s="3">
        <f>_xlfn.XLOOKUP(B20,'[6]P5-10D'!D:D,'[6]P5-10D'!A:A)</f>
        <v>4</v>
      </c>
      <c r="BQ20" s="3">
        <f>_xlfn.XLOOKUP(BP20,[6]TABLA!$A:$A,[6]TABLA!$D:$D)</f>
        <v>11</v>
      </c>
      <c r="BR20" s="7">
        <f t="shared" si="6"/>
        <v>24</v>
      </c>
    </row>
    <row r="21" spans="1:70" x14ac:dyDescent="0.3">
      <c r="A21" s="3">
        <f t="shared" si="7"/>
        <v>12</v>
      </c>
      <c r="B21" s="4" t="s">
        <v>92</v>
      </c>
      <c r="C21" s="4" t="s">
        <v>40</v>
      </c>
      <c r="D21" s="3">
        <f t="shared" si="0"/>
        <v>122</v>
      </c>
      <c r="E21" s="3">
        <f>_xlfn.XLOOKUP(B21,'[1]P1-10D'!D:D,'[1]P1-10D'!A:A)</f>
        <v>9</v>
      </c>
      <c r="F21" s="3">
        <f>_xlfn.XLOOKUP(E21,[1]Tabla!$A:$A,[1]Tabla!$D:$D)</f>
        <v>4</v>
      </c>
      <c r="G21" s="3">
        <f>_xlfn.XLOOKUP(B21,'[1]P2-10D'!D:D,'[1]P2-10D'!A:A)</f>
        <v>3</v>
      </c>
      <c r="H21" s="3">
        <f>_xlfn.XLOOKUP(G21,[1]Tabla!$A:$A,[1]Tabla!$D:$D)</f>
        <v>13</v>
      </c>
      <c r="I21" s="3">
        <f>_xlfn.XLOOKUP(B21,'[1]P3-10D'!D:D,'[1]P3-10D'!A:A)</f>
        <v>1</v>
      </c>
      <c r="J21" s="3">
        <f>_xlfn.XLOOKUP(I21,[1]Tabla!$A:$A,[1]Tabla!$D:$D)</f>
        <v>20</v>
      </c>
      <c r="K21" s="3">
        <f>_xlfn.XLOOKUP(B21,'[1]P4-10D'!D:D,'[1]P4-10D'!A:A)</f>
        <v>8</v>
      </c>
      <c r="L21" s="3">
        <f>_xlfn.XLOOKUP(K21,[1]Tabla!$A:$A,[1]Tabla!$D:$D)</f>
        <v>5</v>
      </c>
      <c r="M21" s="3">
        <f>_xlfn.XLOOKUP(B21,'[1]P5-10D'!D:D,'[1]P5-10D'!A:A)</f>
        <v>3</v>
      </c>
      <c r="N21" s="3">
        <f>_xlfn.XLOOKUP(M21,[1]Tabla!$A:$A,[1]Tabla!$D:$D)</f>
        <v>13</v>
      </c>
      <c r="O21" s="5">
        <f t="shared" si="1"/>
        <v>55</v>
      </c>
      <c r="P21" s="3">
        <f>_xlfn.XLOOKUP(B21,'[2]P1-10D'!D:D,'[2]P1-10D'!A:A)</f>
        <v>11</v>
      </c>
      <c r="Q21" s="3">
        <f>_xlfn.XLOOKUP(P21,[2]TABLA!$A:$A,[2]TABLA!$D:$D)</f>
        <v>2</v>
      </c>
      <c r="R21" s="3">
        <f>_xlfn.XLOOKUP(B21,'[2]P2-10D'!D:D,'[2]P2-10D'!A:A)</f>
        <v>3</v>
      </c>
      <c r="S21" s="3">
        <f>_xlfn.XLOOKUP(R21,[2]TABLA!$A:$A,[2]TABLA!$D:$D)</f>
        <v>13</v>
      </c>
      <c r="T21" s="3">
        <f>_xlfn.XLOOKUP(B21,'[2]P3-10D'!D:D,'[2]P3-10D'!A:A)</f>
        <v>1</v>
      </c>
      <c r="U21" s="3">
        <f>_xlfn.XLOOKUP(T21,[2]TABLA!$A:$A,[2]TABLA!$D:$D)</f>
        <v>20</v>
      </c>
      <c r="V21" s="3">
        <f>_xlfn.XLOOKUP(B21,'[2]P4-10D'!D:D,'[2]P4-10D'!A:A)</f>
        <v>2</v>
      </c>
      <c r="W21" s="3">
        <f>_xlfn.XLOOKUP(V21,[2]TABLA!$A:$A,[2]TABLA!$D:$D)</f>
        <v>16</v>
      </c>
      <c r="X21" s="3">
        <f>_xlfn.XLOOKUP(B21,'[2]P5-10D'!D:D,'[2]P5-10D'!A:A)</f>
        <v>2</v>
      </c>
      <c r="Y21" s="3">
        <f>_xlfn.XLOOKUP(X21,[2]TABLA!$A:$A,[2]TABLA!$D:$D)</f>
        <v>16</v>
      </c>
      <c r="Z21" s="5">
        <f t="shared" si="2"/>
        <v>67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5">
        <f t="shared" si="4"/>
        <v>0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7">
        <f t="shared" si="6"/>
        <v>0</v>
      </c>
    </row>
    <row r="22" spans="1:70" x14ac:dyDescent="0.3">
      <c r="A22" s="3">
        <f t="shared" si="7"/>
        <v>13</v>
      </c>
      <c r="B22" s="4" t="s">
        <v>110</v>
      </c>
      <c r="C22" s="4" t="s">
        <v>21</v>
      </c>
      <c r="D22" s="3">
        <f t="shared" si="0"/>
        <v>120</v>
      </c>
      <c r="E22" s="3">
        <f>_xlfn.XLOOKUP(B22,'[1]P1-10D'!D:D,'[1]P1-10D'!A:A)</f>
        <v>24</v>
      </c>
      <c r="F22" s="3">
        <f>_xlfn.XLOOKUP(E22,[1]Tabla!$A:$A,[1]Tabla!$D:$D)</f>
        <v>0</v>
      </c>
      <c r="G22" s="3">
        <f>_xlfn.XLOOKUP(B22,'[1]P2-10D'!D:D,'[1]P2-10D'!A:A)</f>
        <v>25</v>
      </c>
      <c r="H22" s="3">
        <f>_xlfn.XLOOKUP(G22,[1]Tabla!$A:$A,[1]Tabla!$D:$D)</f>
        <v>0</v>
      </c>
      <c r="I22" s="3">
        <f>_xlfn.XLOOKUP(B22,'[1]P3-10D'!D:D,'[1]P3-10D'!A:A)</f>
        <v>5</v>
      </c>
      <c r="J22" s="3">
        <f>_xlfn.XLOOKUP(I22,[1]Tabla!$A:$A,[1]Tabla!$D:$D)</f>
        <v>9</v>
      </c>
      <c r="K22" s="3">
        <f>_xlfn.XLOOKUP(B22,'[1]P4-10D'!D:D,'[1]P4-10D'!A:A)</f>
        <v>19</v>
      </c>
      <c r="L22" s="3">
        <f>_xlfn.XLOOKUP(K22,[1]Tabla!$A:$A,[1]Tabla!$D:$D)</f>
        <v>0</v>
      </c>
      <c r="M22" s="3">
        <f>_xlfn.XLOOKUP(B22,'[1]P5-10D'!D:D,'[1]P5-10D'!A:A)</f>
        <v>6</v>
      </c>
      <c r="N22" s="3">
        <f>_xlfn.XLOOKUP(M22,[1]Tabla!$A:$A,[1]Tabla!$D:$D)</f>
        <v>7</v>
      </c>
      <c r="O22" s="5">
        <f t="shared" si="1"/>
        <v>16</v>
      </c>
      <c r="P22" s="3">
        <f>_xlfn.XLOOKUP(B22,'[2]P1-10D'!D:D,'[2]P1-10D'!A:A)</f>
        <v>9</v>
      </c>
      <c r="Q22" s="3">
        <f>_xlfn.XLOOKUP(P22,[2]TABLA!$A:$A,[2]TABLA!$D:$D)</f>
        <v>4</v>
      </c>
      <c r="R22" s="3">
        <f>_xlfn.XLOOKUP(B22,'[2]P2-10D'!D:D,'[2]P2-10D'!A:A)</f>
        <v>12</v>
      </c>
      <c r="S22" s="3">
        <f>_xlfn.XLOOKUP(R22,[2]TABLA!$A:$A,[2]TABLA!$D:$D)</f>
        <v>1</v>
      </c>
      <c r="T22" s="3">
        <f>_xlfn.XLOOKUP(B22,'[2]P3-10D'!D:D,'[2]P3-10D'!A:A)</f>
        <v>3</v>
      </c>
      <c r="U22" s="3">
        <f>_xlfn.XLOOKUP(T22,[2]TABLA!$A:$A,[2]TABLA!$D:$D)</f>
        <v>13</v>
      </c>
      <c r="V22" s="3">
        <f>_xlfn.XLOOKUP(B22,'[2]P4-10D'!D:D,'[2]P4-10D'!A:A)</f>
        <v>10</v>
      </c>
      <c r="W22" s="3">
        <f>_xlfn.XLOOKUP(V22,[2]TABLA!$A:$A,[2]TABLA!$D:$D)</f>
        <v>3</v>
      </c>
      <c r="X22" s="3">
        <f>_xlfn.XLOOKUP(B22,'[2]P5-10D'!D:D,'[2]P5-10D'!A:A)</f>
        <v>4</v>
      </c>
      <c r="Y22" s="3">
        <f>_xlfn.XLOOKUP(X22,[2]TABLA!$A:$A,[2]TABLA!$D:$D)</f>
        <v>11</v>
      </c>
      <c r="Z22" s="5">
        <f t="shared" si="2"/>
        <v>32</v>
      </c>
      <c r="AA22" s="3">
        <f>_xlfn.XLOOKUP(B22,'[3]P1-10D'!D:D,'[3]P1-10D'!A:A)</f>
        <v>11</v>
      </c>
      <c r="AB22" s="3">
        <f>_xlfn.XLOOKUP(AA22,[3]TABLA!$A:$A,[3]TABLA!$D:$D)</f>
        <v>2</v>
      </c>
      <c r="AC22" s="3">
        <f>_xlfn.XLOOKUP(B22,'[3]P2-10D'!D:D,'[3]P2-10D'!A:A)</f>
        <v>9</v>
      </c>
      <c r="AD22" s="3">
        <f>_xlfn.XLOOKUP(AC22,[3]TABLA!$A:$A,[3]TABLA!$D:$D)</f>
        <v>4</v>
      </c>
      <c r="AE22" s="3">
        <f>_xlfn.XLOOKUP(B22,'[3]P3-10D'!D:D,'[3]P3-10D'!A:A)</f>
        <v>6</v>
      </c>
      <c r="AF22" s="3">
        <f>_xlfn.XLOOKUP(AE22,[3]TABLA!$A:$A,[3]TABLA!$D:$D)</f>
        <v>7</v>
      </c>
      <c r="AG22" s="3">
        <f>_xlfn.XLOOKUP(B22,'[3]P4-10D'!D:D,'[3]P4-10D'!A:A)</f>
        <v>14</v>
      </c>
      <c r="AH22" s="3">
        <f>_xlfn.XLOOKUP(AG22,[3]TABLA!$A:$A,[3]TABLA!$D:$D)</f>
        <v>0</v>
      </c>
      <c r="AI22" s="3">
        <f>_xlfn.XLOOKUP(B22,'[3]P5-10D'!D:D,'[3]P5-10D'!A:A)</f>
        <v>4</v>
      </c>
      <c r="AJ22" s="3">
        <f>_xlfn.XLOOKUP(AI22,[3]TABLA!$A:$A,[3]TABLA!$D:$D)</f>
        <v>11</v>
      </c>
      <c r="AK22" s="5">
        <f t="shared" si="3"/>
        <v>24</v>
      </c>
      <c r="AL22" s="3">
        <f>_xlfn.XLOOKUP(B22,'[4]P1-10D'!D:D,'[4]P1-10D'!A:A)</f>
        <v>24</v>
      </c>
      <c r="AM22" s="3">
        <f>_xlfn.XLOOKUP(AL22,[4]TABLA!$A:$A,[4]TABLA!$D:$D)</f>
        <v>0</v>
      </c>
      <c r="AN22" s="3">
        <f>_xlfn.XLOOKUP(B22,'[4]P2-10D'!D:D,'[4]P2-10D'!A:A)</f>
        <v>10</v>
      </c>
      <c r="AO22" s="3">
        <f>_xlfn.XLOOKUP(AN22,[4]TABLA!$A:$A,[4]TABLA!$D:$D)</f>
        <v>3</v>
      </c>
      <c r="AP22" s="3">
        <f>_xlfn.XLOOKUP(B22,'[4]P3-10D'!D:D,'[4]P3-10D'!A:A)</f>
        <v>7</v>
      </c>
      <c r="AQ22" s="3">
        <f>_xlfn.XLOOKUP(AP22,[4]TABLA!$A:$A,[4]TABLA!$D:$D)</f>
        <v>6</v>
      </c>
      <c r="AR22" s="3">
        <f>_xlfn.XLOOKUP(B22,'[4]P4-10D'!D:D,'[4]P4-10D'!A:A)</f>
        <v>13</v>
      </c>
      <c r="AS22" s="3">
        <f>_xlfn.XLOOKUP(AR22,[4]TABLA!$A:$A,[4]TABLA!$D:$D)</f>
        <v>0</v>
      </c>
      <c r="AT22" s="3">
        <f>_xlfn.XLOOKUP(B22,'[4]P5-10D'!D:D,'[4]P5-10D'!A:A)</f>
        <v>5</v>
      </c>
      <c r="AU22" s="3">
        <f>_xlfn.XLOOKUP(AT22,[4]TABLA!$A:$A,[4]TABLA!$D:$D)</f>
        <v>9</v>
      </c>
      <c r="AV22" s="5">
        <f t="shared" si="4"/>
        <v>18</v>
      </c>
      <c r="AW22" s="6"/>
      <c r="AX22" s="6"/>
      <c r="AY22" s="3">
        <f>_xlfn.XLOOKUP(B22,'[5]P2-10D'!D:D,'[5]P2-10D'!A:A)</f>
        <v>12</v>
      </c>
      <c r="AZ22" s="3">
        <f>_xlfn.XLOOKUP(AY22,[5]TABLA!$A:$A,[5]TABLA!$D:$D)</f>
        <v>1</v>
      </c>
      <c r="BA22" s="3">
        <f>_xlfn.XLOOKUP(B22,'[5]P3-10D'!D:D,'[5]P3-10D'!A:A)</f>
        <v>7</v>
      </c>
      <c r="BB22" s="3">
        <f>_xlfn.XLOOKUP(BA22,[5]TABLA!$A:$A,[5]TABLA!$D:$D)</f>
        <v>6</v>
      </c>
      <c r="BC22" s="3">
        <f>_xlfn.XLOOKUP(B22,'[5]P4-10D'!D:D,'[5]P4-10D'!A:A)</f>
        <v>20</v>
      </c>
      <c r="BD22" s="3">
        <f>_xlfn.XLOOKUP(BC22,[5]TABLA!$A:$A,[5]TABLA!$D:$D)</f>
        <v>0</v>
      </c>
      <c r="BE22" s="6"/>
      <c r="BF22" s="6"/>
      <c r="BG22" s="5">
        <f t="shared" si="5"/>
        <v>7</v>
      </c>
      <c r="BH22" s="3">
        <f>_xlfn.XLOOKUP(B22,'[6]P1-10D'!D:D,'[6]P1-10D'!A:A)</f>
        <v>16</v>
      </c>
      <c r="BI22" s="3">
        <f>_xlfn.XLOOKUP(BH22,[6]TABLA!$A:$A,[6]TABLA!$D:$D)</f>
        <v>0</v>
      </c>
      <c r="BJ22" s="3">
        <f>_xlfn.XLOOKUP(B22,'[6]P2-10D'!D:D,'[6]P2-10D'!A:A)</f>
        <v>14</v>
      </c>
      <c r="BK22" s="3">
        <f>_xlfn.XLOOKUP(BJ22,[6]TABLA!$A:$A,[6]TABLA!$D:$D)</f>
        <v>0</v>
      </c>
      <c r="BL22" s="3">
        <f>_xlfn.XLOOKUP(B22,'[6]P3-10D'!D:D,'[6]P3-10D'!A:A)</f>
        <v>9</v>
      </c>
      <c r="BM22" s="3">
        <f>_xlfn.XLOOKUP(BL22,[6]TABLA!$A:$A,[6]TABLA!$D:$D)</f>
        <v>4</v>
      </c>
      <c r="BN22" s="3">
        <f>_xlfn.XLOOKUP(B22,'[6]P4-10D'!D:D,'[6]P4-10D'!A:A)</f>
        <v>10</v>
      </c>
      <c r="BO22" s="3">
        <f>_xlfn.XLOOKUP(BN22,[6]TABLA!$A:$A,[6]TABLA!$D:$D)</f>
        <v>3</v>
      </c>
      <c r="BP22" s="3">
        <f>_xlfn.XLOOKUP(B22,'[6]P5-10D'!D:D,'[6]P5-10D'!A:A)</f>
        <v>2</v>
      </c>
      <c r="BQ22" s="3">
        <f>_xlfn.XLOOKUP(BP22,[6]TABLA!$A:$A,[6]TABLA!$D:$D)</f>
        <v>16</v>
      </c>
      <c r="BR22" s="7">
        <f t="shared" si="6"/>
        <v>23</v>
      </c>
    </row>
    <row r="23" spans="1:70" x14ac:dyDescent="0.3">
      <c r="A23" s="3">
        <f t="shared" si="7"/>
        <v>14</v>
      </c>
      <c r="B23" s="4" t="s">
        <v>93</v>
      </c>
      <c r="C23" s="4" t="s">
        <v>6</v>
      </c>
      <c r="D23" s="3">
        <f t="shared" si="0"/>
        <v>119</v>
      </c>
      <c r="E23" s="3">
        <f>_xlfn.XLOOKUP(B23,'[1]P1-10D'!D:D,'[1]P1-10D'!A:A)</f>
        <v>4</v>
      </c>
      <c r="F23" s="3">
        <f>_xlfn.XLOOKUP(E23,[1]Tabla!$A:$A,[1]Tabla!$D:$D)</f>
        <v>11</v>
      </c>
      <c r="G23" s="3">
        <f>_xlfn.XLOOKUP(B23,'[1]P2-10D'!D:D,'[1]P2-10D'!A:A)</f>
        <v>10</v>
      </c>
      <c r="H23" s="3">
        <f>_xlfn.XLOOKUP(G23,[1]Tabla!$A:$A,[1]Tabla!$D:$D)</f>
        <v>3</v>
      </c>
      <c r="I23" s="3">
        <f>_xlfn.XLOOKUP(B23,'[1]P3-10D'!D:D,'[1]P3-10D'!A:A)</f>
        <v>2</v>
      </c>
      <c r="J23" s="3">
        <f>_xlfn.XLOOKUP(I23,[1]Tabla!$A:$A,[1]Tabla!$D:$D)</f>
        <v>16</v>
      </c>
      <c r="K23" s="3">
        <f>_xlfn.XLOOKUP(B23,'[1]P4-10D'!D:D,'[1]P4-10D'!A:A)</f>
        <v>14</v>
      </c>
      <c r="L23" s="3">
        <f>_xlfn.XLOOKUP(K23,[1]Tabla!$A:$A,[1]Tabla!$D:$D)</f>
        <v>0</v>
      </c>
      <c r="M23" s="3">
        <f>_xlfn.XLOOKUP(B23,'[1]P5-10D'!D:D,'[1]P5-10D'!A:A)</f>
        <v>1</v>
      </c>
      <c r="N23" s="3">
        <f>_xlfn.XLOOKUP(M23,[1]Tabla!$A:$A,[1]Tabla!$D:$D)</f>
        <v>20</v>
      </c>
      <c r="O23" s="5">
        <f t="shared" si="1"/>
        <v>50</v>
      </c>
      <c r="P23" s="3">
        <f>_xlfn.XLOOKUP(B23,'[2]P1-10D'!D:D,'[2]P1-10D'!A:A)</f>
        <v>7</v>
      </c>
      <c r="Q23" s="3">
        <f>_xlfn.XLOOKUP(P23,[2]TABLA!$A:$A,[2]TABLA!$D:$D)</f>
        <v>6</v>
      </c>
      <c r="R23" s="3">
        <f>_xlfn.XLOOKUP(B23,'[2]P2-10D'!D:D,'[2]P2-10D'!A:A)</f>
        <v>11</v>
      </c>
      <c r="S23" s="3">
        <f>_xlfn.XLOOKUP(R23,[2]TABLA!$A:$A,[2]TABLA!$D:$D)</f>
        <v>2</v>
      </c>
      <c r="T23" s="3">
        <f>_xlfn.XLOOKUP(B23,'[2]P3-10D'!D:D,'[2]P3-10D'!A:A)</f>
        <v>3</v>
      </c>
      <c r="U23" s="3">
        <f>_xlfn.XLOOKUP(T23,[2]TABLA!$A:$A,[2]TABLA!$D:$D)</f>
        <v>13</v>
      </c>
      <c r="V23" s="3">
        <f>_xlfn.XLOOKUP(B23,'[2]P4-10D'!D:D,'[2]P4-10D'!A:A)</f>
        <v>6</v>
      </c>
      <c r="W23" s="3">
        <f>_xlfn.XLOOKUP(V23,[2]TABLA!$A:$A,[2]TABLA!$D:$D)</f>
        <v>7</v>
      </c>
      <c r="X23" s="3">
        <f>_xlfn.XLOOKUP(B23,'[2]P5-10D'!D:D,'[2]P5-10D'!A:A)</f>
        <v>2</v>
      </c>
      <c r="Y23" s="3">
        <f>_xlfn.XLOOKUP(X23,[2]TABLA!$A:$A,[2]TABLA!$D:$D)</f>
        <v>16</v>
      </c>
      <c r="Z23" s="5">
        <f t="shared" si="2"/>
        <v>44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5">
        <f t="shared" si="4"/>
        <v>0</v>
      </c>
      <c r="AW23" s="6"/>
      <c r="AX23" s="6"/>
      <c r="AY23" s="3">
        <f>_xlfn.XLOOKUP(B23,'[5]P2-10D'!D:D,'[5]P2-10D'!A:A)</f>
        <v>17</v>
      </c>
      <c r="AZ23" s="3">
        <f>_xlfn.XLOOKUP(AY23,[5]TABLA!$A:$A,[5]TABLA!$D:$D)</f>
        <v>0</v>
      </c>
      <c r="BA23" s="3">
        <f>_xlfn.XLOOKUP(B23,'[5]P3-10D'!D:D,'[5]P3-10D'!A:A)</f>
        <v>2</v>
      </c>
      <c r="BB23" s="3">
        <f>_xlfn.XLOOKUP(BA23,[5]TABLA!$A:$A,[5]TABLA!$D:$D)</f>
        <v>16</v>
      </c>
      <c r="BC23" s="3">
        <f>_xlfn.XLOOKUP(B23,'[5]P4-10D'!D:D,'[5]P4-10D'!A:A)</f>
        <v>5</v>
      </c>
      <c r="BD23" s="3">
        <f>_xlfn.XLOOKUP(BC23,[5]TABLA!$A:$A,[5]TABLA!$D:$D)</f>
        <v>9</v>
      </c>
      <c r="BE23" s="6"/>
      <c r="BF23" s="6"/>
      <c r="BG23" s="5">
        <f t="shared" si="5"/>
        <v>25</v>
      </c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7">
        <f t="shared" si="6"/>
        <v>0</v>
      </c>
    </row>
    <row r="24" spans="1:70" x14ac:dyDescent="0.3">
      <c r="A24" s="3">
        <f t="shared" si="7"/>
        <v>15</v>
      </c>
      <c r="B24" s="4" t="s">
        <v>94</v>
      </c>
      <c r="C24" s="4" t="s">
        <v>28</v>
      </c>
      <c r="D24" s="3">
        <f t="shared" si="0"/>
        <v>86</v>
      </c>
      <c r="E24" s="3">
        <f>_xlfn.XLOOKUP(B24,'[1]P1-10D'!D:D,'[1]P1-10D'!A:A)</f>
        <v>27</v>
      </c>
      <c r="F24" s="3">
        <f>_xlfn.XLOOKUP(E24,[1]Tabla!$A:$A,[1]Tabla!$D:$D)</f>
        <v>0</v>
      </c>
      <c r="G24" s="3">
        <f>_xlfn.XLOOKUP(B24,'[1]P2-10D'!D:D,'[1]P2-10D'!A:A)</f>
        <v>17</v>
      </c>
      <c r="H24" s="3">
        <f>_xlfn.XLOOKUP(G24,[1]Tabla!$A:$A,[1]Tabla!$D:$D)</f>
        <v>0</v>
      </c>
      <c r="I24" s="3">
        <f>_xlfn.XLOOKUP(B24,'[1]P3-10D'!D:D,'[1]P3-10D'!A:A)</f>
        <v>3</v>
      </c>
      <c r="J24" s="3">
        <f>_xlfn.XLOOKUP(I24,[1]Tabla!$A:$A,[1]Tabla!$D:$D)</f>
        <v>13</v>
      </c>
      <c r="K24" s="3">
        <f>_xlfn.XLOOKUP(B24,'[1]P4-10D'!D:D,'[1]P4-10D'!A:A)</f>
        <v>4</v>
      </c>
      <c r="L24" s="3">
        <f>_xlfn.XLOOKUP(K24,[1]Tabla!$A:$A,[1]Tabla!$D:$D)</f>
        <v>11</v>
      </c>
      <c r="M24" s="3">
        <f>_xlfn.XLOOKUP(B24,'[1]P5-10D'!D:D,'[1]P5-10D'!A:A)</f>
        <v>1</v>
      </c>
      <c r="N24" s="3">
        <f>_xlfn.XLOOKUP(M24,[1]Tabla!$A:$A,[1]Tabla!$D:$D)</f>
        <v>20</v>
      </c>
      <c r="O24" s="5">
        <f t="shared" si="1"/>
        <v>44</v>
      </c>
      <c r="P24" s="3">
        <f>_xlfn.XLOOKUP(B24,'[2]P1-10D'!D:D,'[2]P1-10D'!A:A)</f>
        <v>4</v>
      </c>
      <c r="Q24" s="3">
        <f>_xlfn.XLOOKUP(P24,[2]TABLA!$A:$A,[2]TABLA!$D:$D)</f>
        <v>11</v>
      </c>
      <c r="R24" s="3">
        <f>_xlfn.XLOOKUP(B24,'[2]P2-10D'!D:D,'[2]P2-10D'!A:A)</f>
        <v>15</v>
      </c>
      <c r="S24" s="3">
        <f>_xlfn.XLOOKUP(R24,[2]TABLA!$A:$A,[2]TABLA!$D:$D)</f>
        <v>0</v>
      </c>
      <c r="T24" s="3">
        <f>_xlfn.XLOOKUP(B24,'[2]P3-10D'!D:D,'[2]P3-10D'!A:A)</f>
        <v>6</v>
      </c>
      <c r="U24" s="3">
        <f>_xlfn.XLOOKUP(T24,[2]TABLA!$A:$A,[2]TABLA!$D:$D)</f>
        <v>7</v>
      </c>
      <c r="V24" s="3">
        <f>_xlfn.XLOOKUP(B24,'[2]P4-10D'!D:D,'[2]P4-10D'!A:A)</f>
        <v>11</v>
      </c>
      <c r="W24" s="3">
        <f>_xlfn.XLOOKUP(V24,[2]TABLA!$A:$A,[2]TABLA!$D:$D)</f>
        <v>2</v>
      </c>
      <c r="X24" s="3">
        <f>_xlfn.XLOOKUP(B24,'[2]P5-10D'!D:D,'[2]P5-10D'!A:A)</f>
        <v>10</v>
      </c>
      <c r="Y24" s="3">
        <f>_xlfn.XLOOKUP(X24,[2]TABLA!$A:$A,[2]TABLA!$D:$D)</f>
        <v>3</v>
      </c>
      <c r="Z24" s="5">
        <f t="shared" si="2"/>
        <v>23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3">
        <f>_xlfn.XLOOKUP(B24,'[6]P1-10D'!D:D,'[6]P1-10D'!A:A)</f>
        <v>18</v>
      </c>
      <c r="BI24" s="3">
        <f>_xlfn.XLOOKUP(BH24,[6]TABLA!$A:$A,[6]TABLA!$D:$D)</f>
        <v>0</v>
      </c>
      <c r="BJ24" s="3">
        <f>_xlfn.XLOOKUP(B24,'[6]P2-10D'!D:D,'[6]P2-10D'!A:A)</f>
        <v>9</v>
      </c>
      <c r="BK24" s="3">
        <f>_xlfn.XLOOKUP(BJ24,[6]TABLA!$A:$A,[6]TABLA!$D:$D)</f>
        <v>4</v>
      </c>
      <c r="BL24" s="3">
        <f>_xlfn.XLOOKUP(B24,'[6]P3-10D'!D:D,'[6]P3-10D'!A:A)</f>
        <v>5</v>
      </c>
      <c r="BM24" s="3">
        <f>_xlfn.XLOOKUP(BL24,[6]TABLA!$A:$A,[6]TABLA!$D:$D)</f>
        <v>9</v>
      </c>
      <c r="BN24" s="3">
        <f>_xlfn.XLOOKUP(B24,'[6]P4-10D'!D:D,'[6]P4-10D'!A:A)</f>
        <v>16</v>
      </c>
      <c r="BO24" s="3">
        <f>_xlfn.XLOOKUP(BN24,[6]TABLA!$A:$A,[6]TABLA!$D:$D)</f>
        <v>0</v>
      </c>
      <c r="BP24" s="3">
        <f>_xlfn.XLOOKUP(B24,'[6]P5-10D'!D:D,'[6]P5-10D'!A:A)</f>
        <v>7</v>
      </c>
      <c r="BQ24" s="3">
        <f>_xlfn.XLOOKUP(BP24,[6]TABLA!$A:$A,[6]TABLA!$D:$D)</f>
        <v>6</v>
      </c>
      <c r="BR24" s="7">
        <f t="shared" si="6"/>
        <v>19</v>
      </c>
    </row>
    <row r="25" spans="1:70" x14ac:dyDescent="0.3">
      <c r="A25" s="3">
        <f t="shared" si="7"/>
        <v>16</v>
      </c>
      <c r="B25" s="4" t="s">
        <v>114</v>
      </c>
      <c r="C25" s="4" t="s">
        <v>89</v>
      </c>
      <c r="D25" s="3">
        <f t="shared" si="0"/>
        <v>83</v>
      </c>
      <c r="E25" s="3">
        <f>_xlfn.XLOOKUP(B25,'[1]P1-10D'!D:D,'[1]P1-10D'!A:A)</f>
        <v>21</v>
      </c>
      <c r="F25" s="3">
        <f>_xlfn.XLOOKUP(E25,[1]Tabla!$A:$A,[1]Tabla!$D:$D)</f>
        <v>0</v>
      </c>
      <c r="G25" s="3">
        <f>_xlfn.XLOOKUP(B25,'[1]P2-10D'!D:D,'[1]P2-10D'!A:A)</f>
        <v>9</v>
      </c>
      <c r="H25" s="3">
        <f>_xlfn.XLOOKUP(G25,[1]Tabla!$A:$A,[1]Tabla!$D:$D)</f>
        <v>4</v>
      </c>
      <c r="I25" s="3">
        <f>_xlfn.XLOOKUP(B25,'[1]P3-10D'!D:D,'[1]P3-10D'!A:A)</f>
        <v>6</v>
      </c>
      <c r="J25" s="3">
        <f>_xlfn.XLOOKUP(I25,[1]Tabla!$A:$A,[1]Tabla!$D:$D)</f>
        <v>7</v>
      </c>
      <c r="K25" s="3">
        <f>_xlfn.XLOOKUP(B25,'[1]P4-10D'!D:D,'[1]P4-10D'!A:A)</f>
        <v>24</v>
      </c>
      <c r="L25" s="3">
        <f>_xlfn.XLOOKUP(K25,[1]Tabla!$A:$A,[1]Tabla!$D:$D)</f>
        <v>0</v>
      </c>
      <c r="M25" s="6"/>
      <c r="N25" s="6"/>
      <c r="O25" s="5">
        <f t="shared" si="1"/>
        <v>11</v>
      </c>
      <c r="P25" s="3">
        <f>_xlfn.XLOOKUP(B25,'[2]P1-10D'!D:D,'[2]P1-10D'!A:A)</f>
        <v>12</v>
      </c>
      <c r="Q25" s="3">
        <f>_xlfn.XLOOKUP(P25,[2]TABLA!$A:$A,[2]TABLA!$D:$D)</f>
        <v>1</v>
      </c>
      <c r="R25" s="3">
        <f>_xlfn.XLOOKUP(B25,'[2]P2-10D'!D:D,'[2]P2-10D'!A:A)</f>
        <v>29</v>
      </c>
      <c r="S25" s="3">
        <f>_xlfn.XLOOKUP(R25,[2]TABLA!$A:$A,[2]TABLA!$D:$D)</f>
        <v>0</v>
      </c>
      <c r="T25" s="6"/>
      <c r="U25" s="6"/>
      <c r="V25" s="3">
        <f>_xlfn.XLOOKUP(B25,'[2]P4-10D'!D:D,'[2]P4-10D'!A:A)</f>
        <v>15</v>
      </c>
      <c r="W25" s="3">
        <f>_xlfn.XLOOKUP(V25,[2]TABLA!$A:$A,[2]TABLA!$D:$D)</f>
        <v>0</v>
      </c>
      <c r="X25" s="3">
        <f>_xlfn.XLOOKUP(B25,'[2]P5-10D'!D:D,'[2]P5-10D'!A:A)</f>
        <v>11</v>
      </c>
      <c r="Y25" s="3">
        <f>_xlfn.XLOOKUP(X25,[2]TABLA!$A:$A,[2]TABLA!$D:$D)</f>
        <v>2</v>
      </c>
      <c r="Z25" s="5">
        <f t="shared" si="2"/>
        <v>3</v>
      </c>
      <c r="AA25" s="3">
        <f>_xlfn.XLOOKUP(B25,'[3]P1-10D'!D:D,'[3]P1-10D'!A:A)</f>
        <v>10</v>
      </c>
      <c r="AB25" s="3">
        <f>_xlfn.XLOOKUP(AA25,[3]TABLA!$A:$A,[3]TABLA!$D:$D)</f>
        <v>3</v>
      </c>
      <c r="AC25" s="3">
        <f>_xlfn.XLOOKUP(B25,'[3]P2-10D'!D:D,'[3]P2-10D'!A:A)</f>
        <v>4</v>
      </c>
      <c r="AD25" s="3">
        <f>_xlfn.XLOOKUP(AC25,[3]TABLA!$A:$A,[3]TABLA!$D:$D)</f>
        <v>11</v>
      </c>
      <c r="AE25" s="3">
        <f>_xlfn.XLOOKUP(B25,'[3]P3-10D'!D:D,'[3]P3-10D'!A:A)</f>
        <v>5</v>
      </c>
      <c r="AF25" s="3">
        <f>_xlfn.XLOOKUP(AE25,[3]TABLA!$A:$A,[3]TABLA!$D:$D)</f>
        <v>9</v>
      </c>
      <c r="AG25" s="3">
        <f>_xlfn.XLOOKUP(B25,'[3]P4-10D'!D:D,'[3]P4-10D'!A:A)</f>
        <v>11</v>
      </c>
      <c r="AH25" s="3">
        <f>_xlfn.XLOOKUP(AG25,[3]TABLA!$A:$A,[3]TABLA!$D:$D)</f>
        <v>2</v>
      </c>
      <c r="AI25" s="3">
        <f>_xlfn.XLOOKUP(B25,'[3]P5-10D'!D:D,'[3]P5-10D'!A:A)</f>
        <v>3</v>
      </c>
      <c r="AJ25" s="3">
        <f>_xlfn.XLOOKUP(AI25,[3]TABLA!$A:$A,[3]TABLA!$D:$D)</f>
        <v>13</v>
      </c>
      <c r="AK25" s="5">
        <f t="shared" si="3"/>
        <v>38</v>
      </c>
      <c r="AL25" s="3">
        <f>_xlfn.XLOOKUP(B25,'[4]P1-10D'!D:D,'[4]P1-10D'!A:A)</f>
        <v>17</v>
      </c>
      <c r="AM25" s="3">
        <f>_xlfn.XLOOKUP(AL25,[4]TABLA!$A:$A,[4]TABLA!$D:$D)</f>
        <v>0</v>
      </c>
      <c r="AN25" s="3">
        <f>_xlfn.XLOOKUP(B25,'[4]P2-10D'!D:D,'[4]P2-10D'!A:A)</f>
        <v>18</v>
      </c>
      <c r="AO25" s="3">
        <f>_xlfn.XLOOKUP(AN25,[4]TABLA!$A:$A,[4]TABLA!$D:$D)</f>
        <v>0</v>
      </c>
      <c r="AP25" s="3">
        <f>_xlfn.XLOOKUP(B25,'[4]P3-10D'!D:D,'[4]P3-10D'!A:A)</f>
        <v>10</v>
      </c>
      <c r="AQ25" s="3">
        <f>_xlfn.XLOOKUP(AP25,[4]TABLA!$A:$A,[4]TABLA!$D:$D)</f>
        <v>3</v>
      </c>
      <c r="AR25" s="3">
        <f>_xlfn.XLOOKUP(B25,'[4]P4-10D'!D:D,'[4]P4-10D'!A:A)</f>
        <v>4</v>
      </c>
      <c r="AS25" s="3">
        <f>_xlfn.XLOOKUP(AR25,[4]TABLA!$A:$A,[4]TABLA!$D:$D)</f>
        <v>11</v>
      </c>
      <c r="AT25" s="3">
        <f>_xlfn.XLOOKUP(B25,'[4]P5-10D'!D:D,'[4]P5-10D'!A:A)</f>
        <v>7</v>
      </c>
      <c r="AU25" s="3">
        <f>_xlfn.XLOOKUP(AT25,[4]TABLA!$A:$A,[4]TABLA!$D:$D)</f>
        <v>6</v>
      </c>
      <c r="AV25" s="5">
        <f t="shared" si="4"/>
        <v>20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3">
        <f>_xlfn.XLOOKUP(B25,'[6]P1-10D'!D:D,'[6]P1-10D'!A:A)</f>
        <v>22</v>
      </c>
      <c r="BI25" s="3">
        <f>_xlfn.XLOOKUP(BH25,[6]TABLA!$A:$A,[6]TABLA!$D:$D)</f>
        <v>0</v>
      </c>
      <c r="BJ25" s="3">
        <f>_xlfn.XLOOKUP(B25,'[6]P2-10D'!D:D,'[6]P2-10D'!A:A)</f>
        <v>17</v>
      </c>
      <c r="BK25" s="3">
        <f>_xlfn.XLOOKUP(BJ25,[6]TABLA!$A:$A,[6]TABLA!$D:$D)</f>
        <v>0</v>
      </c>
      <c r="BL25" s="3">
        <f>_xlfn.XLOOKUP(B25,'[6]P3-10D'!D:D,'[6]P3-10D'!A:A)</f>
        <v>8</v>
      </c>
      <c r="BM25" s="3">
        <f>_xlfn.XLOOKUP(BL25,[6]TABLA!$A:$A,[6]TABLA!$D:$D)</f>
        <v>5</v>
      </c>
      <c r="BN25" s="3">
        <f>_xlfn.XLOOKUP(B25,'[6]P4-10D'!D:D,'[6]P4-10D'!A:A)</f>
        <v>14</v>
      </c>
      <c r="BO25" s="3">
        <f>_xlfn.XLOOKUP(BN25,[6]TABLA!$A:$A,[6]TABLA!$D:$D)</f>
        <v>0</v>
      </c>
      <c r="BP25" s="3">
        <f>_xlfn.XLOOKUP(B25,'[6]P5-10D'!D:D,'[6]P5-10D'!A:A)</f>
        <v>7</v>
      </c>
      <c r="BQ25" s="3">
        <f>_xlfn.XLOOKUP(BP25,[6]TABLA!$A:$A,[6]TABLA!$D:$D)</f>
        <v>6</v>
      </c>
      <c r="BR25" s="7">
        <f t="shared" si="6"/>
        <v>11</v>
      </c>
    </row>
    <row r="26" spans="1:70" x14ac:dyDescent="0.3">
      <c r="A26" s="3">
        <f t="shared" si="7"/>
        <v>17</v>
      </c>
      <c r="B26" s="4" t="s">
        <v>116</v>
      </c>
      <c r="C26" s="4" t="s">
        <v>38</v>
      </c>
      <c r="D26" s="3">
        <f t="shared" si="0"/>
        <v>67</v>
      </c>
      <c r="E26" s="3">
        <f>_xlfn.XLOOKUP(B26,'[1]P1-10D'!D:D,'[1]P1-10D'!A:A)</f>
        <v>34</v>
      </c>
      <c r="F26" s="3">
        <f>_xlfn.XLOOKUP(E26,[1]Tabla!$A:$A,[1]Tabla!$D:$D)</f>
        <v>0</v>
      </c>
      <c r="G26" s="3">
        <f>_xlfn.XLOOKUP(B26,'[1]P2-10D'!D:D,'[1]P2-10D'!A:A)</f>
        <v>20</v>
      </c>
      <c r="H26" s="3">
        <f>_xlfn.XLOOKUP(G26,[1]Tabla!$A:$A,[1]Tabla!$D:$D)</f>
        <v>0</v>
      </c>
      <c r="I26" s="3">
        <f>_xlfn.XLOOKUP(B26,'[1]P3-10D'!D:D,'[1]P3-10D'!A:A)</f>
        <v>4</v>
      </c>
      <c r="J26" s="3">
        <f>_xlfn.XLOOKUP(I26,[1]Tabla!$A:$A,[1]Tabla!$D:$D)</f>
        <v>11</v>
      </c>
      <c r="K26" s="3">
        <f>_xlfn.XLOOKUP(B26,'[1]P4-10D'!D:D,'[1]P4-10D'!A:A)</f>
        <v>2</v>
      </c>
      <c r="L26" s="3">
        <f>_xlfn.XLOOKUP(K26,[1]Tabla!$A:$A,[1]Tabla!$D:$D)</f>
        <v>16</v>
      </c>
      <c r="M26" s="3">
        <f>_xlfn.XLOOKUP(B26,'[1]P5-10D'!D:D,'[1]P5-10D'!A:A)</f>
        <v>5</v>
      </c>
      <c r="N26" s="3">
        <f>_xlfn.XLOOKUP(M26,[1]Tabla!$A:$A,[1]Tabla!$D:$D)</f>
        <v>9</v>
      </c>
      <c r="O26" s="5">
        <f t="shared" si="1"/>
        <v>36</v>
      </c>
      <c r="P26" s="3">
        <f>_xlfn.XLOOKUP(B26,'[2]P1-10D'!D:D,'[2]P1-10D'!A:A)</f>
        <v>23</v>
      </c>
      <c r="Q26" s="3">
        <f>_xlfn.XLOOKUP(P26,[2]TABLA!$A:$A,[2]TABLA!$D:$D)</f>
        <v>0</v>
      </c>
      <c r="R26" s="3">
        <f>_xlfn.XLOOKUP(B26,'[2]P2-10D'!D:D,'[2]P2-10D'!A:A)</f>
        <v>23</v>
      </c>
      <c r="S26" s="3">
        <f>_xlfn.XLOOKUP(R26,[2]TABLA!$A:$A,[2]TABLA!$D:$D)</f>
        <v>0</v>
      </c>
      <c r="T26" s="3">
        <f>_xlfn.XLOOKUP(B26,'[2]P3-10D'!D:D,'[2]P3-10D'!A:A)</f>
        <v>4</v>
      </c>
      <c r="U26" s="3">
        <f>_xlfn.XLOOKUP(T26,[2]TABLA!$A:$A,[2]TABLA!$D:$D)</f>
        <v>11</v>
      </c>
      <c r="V26" s="3">
        <f>_xlfn.XLOOKUP(B26,'[2]P4-10D'!D:D,'[2]P4-10D'!A:A)</f>
        <v>27</v>
      </c>
      <c r="W26" s="3">
        <f>_xlfn.XLOOKUP(V26,[2]TABLA!$A:$A,[2]TABLA!$D:$D)</f>
        <v>0</v>
      </c>
      <c r="X26" s="3">
        <f>_xlfn.XLOOKUP(B26,'[2]P5-10D'!D:D,'[2]P5-10D'!A:A)</f>
        <v>7</v>
      </c>
      <c r="Y26" s="3">
        <f>_xlfn.XLOOKUP(X26,[2]TABLA!$A:$A,[2]TABLA!$D:$D)</f>
        <v>6</v>
      </c>
      <c r="Z26" s="5">
        <f t="shared" si="2"/>
        <v>17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5">
        <f t="shared" si="4"/>
        <v>0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f t="shared" si="5"/>
        <v>0</v>
      </c>
      <c r="BH26" s="3">
        <f>_xlfn.XLOOKUP(B26,'[6]P1-10D'!D:D,'[6]P1-10D'!A:A)</f>
        <v>26</v>
      </c>
      <c r="BI26" s="3">
        <f>_xlfn.XLOOKUP(BH26,[6]TABLA!$A:$A,[6]TABLA!$D:$D)</f>
        <v>0</v>
      </c>
      <c r="BJ26" s="3">
        <f>_xlfn.XLOOKUP(B26,'[6]P2-10D'!D:D,'[6]P2-10D'!A:A)</f>
        <v>22</v>
      </c>
      <c r="BK26" s="3">
        <f>_xlfn.XLOOKUP(BJ26,[6]TABLA!$A:$A,[6]TABLA!$D:$D)</f>
        <v>0</v>
      </c>
      <c r="BL26" s="3">
        <f>_xlfn.XLOOKUP(B26,'[6]P3-10D'!D:D,'[6]P3-10D'!A:A)</f>
        <v>6</v>
      </c>
      <c r="BM26" s="3">
        <f>_xlfn.XLOOKUP(BL26,[6]TABLA!$A:$A,[6]TABLA!$D:$D)</f>
        <v>7</v>
      </c>
      <c r="BN26" s="3">
        <f>_xlfn.XLOOKUP(B26,'[6]P4-10D'!D:D,'[6]P4-10D'!A:A)</f>
        <v>20</v>
      </c>
      <c r="BO26" s="3">
        <f>_xlfn.XLOOKUP(BN26,[6]TABLA!$A:$A,[6]TABLA!$D:$D)</f>
        <v>0</v>
      </c>
      <c r="BP26" s="3">
        <f>_xlfn.XLOOKUP(B26,'[6]P5-10D'!D:D,'[6]P5-10D'!A:A)</f>
        <v>6</v>
      </c>
      <c r="BQ26" s="3">
        <f>_xlfn.XLOOKUP(BP26,[6]TABLA!$A:$A,[6]TABLA!$D:$D)</f>
        <v>7</v>
      </c>
      <c r="BR26" s="7">
        <f t="shared" si="6"/>
        <v>14</v>
      </c>
    </row>
    <row r="27" spans="1:70" x14ac:dyDescent="0.3">
      <c r="A27" s="3">
        <f t="shared" si="7"/>
        <v>18</v>
      </c>
      <c r="B27" s="4" t="s">
        <v>119</v>
      </c>
      <c r="C27" s="4" t="s">
        <v>13</v>
      </c>
      <c r="D27" s="3">
        <f t="shared" si="0"/>
        <v>58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f t="shared" si="1"/>
        <v>0</v>
      </c>
      <c r="P27" s="3">
        <f>_xlfn.XLOOKUP(B27,'[2]P1-10D'!D:D,'[2]P1-10D'!A:A)</f>
        <v>15</v>
      </c>
      <c r="Q27" s="3">
        <f>_xlfn.XLOOKUP(P27,[2]TABLA!$A:$A,[2]TABLA!$D:$D)</f>
        <v>0</v>
      </c>
      <c r="R27" s="3">
        <f>_xlfn.XLOOKUP(B27,'[2]P2-10D'!D:D,'[2]P2-10D'!A:A)</f>
        <v>28</v>
      </c>
      <c r="S27" s="3">
        <f>_xlfn.XLOOKUP(R27,[2]TABLA!$A:$A,[2]TABLA!$D:$D)</f>
        <v>0</v>
      </c>
      <c r="T27" s="3">
        <f>_xlfn.XLOOKUP(B27,'[2]P3-10D'!D:D,'[2]P3-10D'!A:A)</f>
        <v>8</v>
      </c>
      <c r="U27" s="3">
        <f>_xlfn.XLOOKUP(T27,[2]TABLA!$A:$A,[2]TABLA!$D:$D)</f>
        <v>5</v>
      </c>
      <c r="V27" s="6"/>
      <c r="W27" s="6"/>
      <c r="X27" s="6"/>
      <c r="Y27" s="6"/>
      <c r="Z27" s="5">
        <f t="shared" si="2"/>
        <v>5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3">
        <f>_xlfn.XLOOKUP(B27,'[4]P1-10D'!D:D,'[4]P1-10D'!A:A)</f>
        <v>11</v>
      </c>
      <c r="AM27" s="3">
        <f>_xlfn.XLOOKUP(AL27,[4]TABLA!$A:$A,[4]TABLA!$D:$D)</f>
        <v>2</v>
      </c>
      <c r="AN27" s="3">
        <f>_xlfn.XLOOKUP(B27,'[4]P2-10D'!D:D,'[4]P2-10D'!A:A)</f>
        <v>3</v>
      </c>
      <c r="AO27" s="3">
        <f>_xlfn.XLOOKUP(AN27,[4]TABLA!$A:$A,[4]TABLA!$D:$D)</f>
        <v>13</v>
      </c>
      <c r="AP27" s="3">
        <f>_xlfn.XLOOKUP(B27,'[4]P3-10D'!D:D,'[4]P3-10D'!A:A)</f>
        <v>8</v>
      </c>
      <c r="AQ27" s="3">
        <f>_xlfn.XLOOKUP(AP27,[4]TABLA!$A:$A,[4]TABLA!$D:$D)</f>
        <v>5</v>
      </c>
      <c r="AR27" s="3">
        <f>_xlfn.XLOOKUP(B27,'[4]P4-10D'!D:D,'[4]P4-10D'!A:A)</f>
        <v>12</v>
      </c>
      <c r="AS27" s="3">
        <f>_xlfn.XLOOKUP(AR27,[4]TABLA!$A:$A,[4]TABLA!$D:$D)</f>
        <v>1</v>
      </c>
      <c r="AT27" s="6"/>
      <c r="AU27" s="6"/>
      <c r="AV27" s="5">
        <f t="shared" si="4"/>
        <v>21</v>
      </c>
      <c r="AW27" s="6"/>
      <c r="AX27" s="6"/>
      <c r="AY27" s="3">
        <f>_xlfn.XLOOKUP(B27,'[5]P2-10D'!D:D,'[5]P2-10D'!A:A)</f>
        <v>16</v>
      </c>
      <c r="AZ27" s="3">
        <f>_xlfn.XLOOKUP(AY27,[5]TABLA!$A:$A,[5]TABLA!$D:$D)</f>
        <v>0</v>
      </c>
      <c r="BA27" s="3">
        <f>_xlfn.XLOOKUP(B27,'[5]P3-10D'!D:D,'[5]P3-10D'!A:A)</f>
        <v>4</v>
      </c>
      <c r="BB27" s="3">
        <f>_xlfn.XLOOKUP(BA27,[5]TABLA!$A:$A,[5]TABLA!$D:$D)</f>
        <v>11</v>
      </c>
      <c r="BC27" s="3">
        <f>_xlfn.XLOOKUP(B27,'[5]P4-10D'!D:D,'[5]P4-10D'!A:A)</f>
        <v>11</v>
      </c>
      <c r="BD27" s="3">
        <f>_xlfn.XLOOKUP(BC27,[5]TABLA!$A:$A,[5]TABLA!$D:$D)</f>
        <v>2</v>
      </c>
      <c r="BE27" s="6"/>
      <c r="BF27" s="6"/>
      <c r="BG27" s="5">
        <f t="shared" si="5"/>
        <v>13</v>
      </c>
      <c r="BH27" s="3">
        <f>_xlfn.XLOOKUP(B27,'[6]P1-10D'!D:D,'[6]P1-10D'!A:A)</f>
        <v>17</v>
      </c>
      <c r="BI27" s="3">
        <f>_xlfn.XLOOKUP(BH27,[6]TABLA!$A:$A,[6]TABLA!$D:$D)</f>
        <v>0</v>
      </c>
      <c r="BJ27" s="3">
        <f>_xlfn.XLOOKUP(B27,'[6]P2-10D'!D:D,'[6]P2-10D'!A:A)</f>
        <v>3</v>
      </c>
      <c r="BK27" s="3">
        <f>_xlfn.XLOOKUP(BJ27,[6]TABLA!$A:$A,[6]TABLA!$D:$D)</f>
        <v>13</v>
      </c>
      <c r="BL27" s="3">
        <f>_xlfn.XLOOKUP(B27,'[6]P3-10D'!D:D,'[6]P3-10D'!A:A)</f>
        <v>7</v>
      </c>
      <c r="BM27" s="3">
        <f>_xlfn.XLOOKUP(BL27,[6]TABLA!$A:$A,[6]TABLA!$D:$D)</f>
        <v>6</v>
      </c>
      <c r="BN27" s="6"/>
      <c r="BO27" s="6"/>
      <c r="BP27" s="6"/>
      <c r="BQ27" s="6"/>
      <c r="BR27" s="7">
        <f t="shared" si="6"/>
        <v>19</v>
      </c>
    </row>
    <row r="28" spans="1:70" x14ac:dyDescent="0.3">
      <c r="A28" s="3">
        <f t="shared" si="7"/>
        <v>19</v>
      </c>
      <c r="B28" s="4" t="s">
        <v>115</v>
      </c>
      <c r="C28" s="4" t="s">
        <v>17</v>
      </c>
      <c r="D28" s="3">
        <f t="shared" si="0"/>
        <v>53</v>
      </c>
      <c r="E28" s="3">
        <f>_xlfn.XLOOKUP(B28,'[1]P1-10D'!D:D,'[1]P1-10D'!A:A)</f>
        <v>33</v>
      </c>
      <c r="F28" s="3">
        <f>_xlfn.XLOOKUP(E28,[1]Tabla!$A:$A,[1]Tabla!$D:$D)</f>
        <v>0</v>
      </c>
      <c r="G28" s="3">
        <f>_xlfn.XLOOKUP(B28,'[1]P2-10D'!D:D,'[1]P2-10D'!A:A)</f>
        <v>29</v>
      </c>
      <c r="H28" s="3">
        <f>_xlfn.XLOOKUP(G28,[1]Tabla!$A:$A,[1]Tabla!$D:$D)</f>
        <v>0</v>
      </c>
      <c r="I28" s="3">
        <f>_xlfn.XLOOKUP(B28,'[1]P3-10D'!D:D,'[1]P3-10D'!A:A)</f>
        <v>5</v>
      </c>
      <c r="J28" s="3">
        <f>_xlfn.XLOOKUP(I28,[1]Tabla!$A:$A,[1]Tabla!$D:$D)</f>
        <v>9</v>
      </c>
      <c r="K28" s="3">
        <f>_xlfn.XLOOKUP(B28,'[1]P4-10D'!D:D,'[1]P4-10D'!A:A)</f>
        <v>23</v>
      </c>
      <c r="L28" s="3">
        <f>_xlfn.XLOOKUP(K28,[1]Tabla!$A:$A,[1]Tabla!$D:$D)</f>
        <v>0</v>
      </c>
      <c r="M28" s="3">
        <f>_xlfn.XLOOKUP(B28,'[1]P5-10D'!D:D,'[1]P5-10D'!A:A)</f>
        <v>7</v>
      </c>
      <c r="N28" s="3">
        <f>_xlfn.XLOOKUP(M28,[1]Tabla!$A:$A,[1]Tabla!$D:$D)</f>
        <v>6</v>
      </c>
      <c r="O28" s="5">
        <f t="shared" si="1"/>
        <v>15</v>
      </c>
      <c r="P28" s="3">
        <f>_xlfn.XLOOKUP(B28,'[2]P1-10D'!D:D,'[2]P1-10D'!A:A)</f>
        <v>19</v>
      </c>
      <c r="Q28" s="3">
        <f>_xlfn.XLOOKUP(P28,[2]TABLA!$A:$A,[2]TABLA!$D:$D)</f>
        <v>0</v>
      </c>
      <c r="R28" s="3">
        <f>_xlfn.XLOOKUP(B28,'[2]P2-10D'!D:D,'[2]P2-10D'!A:A)</f>
        <v>24</v>
      </c>
      <c r="S28" s="3">
        <f>_xlfn.XLOOKUP(R28,[2]TABLA!$A:$A,[2]TABLA!$D:$D)</f>
        <v>0</v>
      </c>
      <c r="T28" s="3">
        <f>_xlfn.XLOOKUP(B28,'[2]P3-10D'!D:D,'[2]P3-10D'!A:A)</f>
        <v>6</v>
      </c>
      <c r="U28" s="3">
        <f>_xlfn.XLOOKUP(T28,[2]TABLA!$A:$A,[2]TABLA!$D:$D)</f>
        <v>7</v>
      </c>
      <c r="V28" s="3">
        <f>_xlfn.XLOOKUP(B28,'[2]P4-10D'!D:D,'[2]P4-10D'!A:A)</f>
        <v>19</v>
      </c>
      <c r="W28" s="3">
        <f>_xlfn.XLOOKUP(V28,[2]TABLA!$A:$A,[2]TABLA!$D:$D)</f>
        <v>0</v>
      </c>
      <c r="X28" s="3">
        <f>_xlfn.XLOOKUP(B28,'[2]P5-10D'!D:D,'[2]P5-10D'!A:A)</f>
        <v>7</v>
      </c>
      <c r="Y28" s="3">
        <f>_xlfn.XLOOKUP(X28,[2]TABLA!$A:$A,[2]TABLA!$D:$D)</f>
        <v>6</v>
      </c>
      <c r="Z28" s="5">
        <f t="shared" si="2"/>
        <v>13</v>
      </c>
      <c r="AA28" s="3">
        <f>_xlfn.XLOOKUP(B28,'[3]P1-10D'!D:D,'[3]P1-10D'!A:A)</f>
        <v>22</v>
      </c>
      <c r="AB28" s="3">
        <f>_xlfn.XLOOKUP(AA28,[3]TABLA!$A:$A,[3]TABLA!$D:$D)</f>
        <v>0</v>
      </c>
      <c r="AC28" s="3">
        <f>_xlfn.XLOOKUP(B28,'[3]P2-10D'!D:D,'[3]P2-10D'!A:A)</f>
        <v>19</v>
      </c>
      <c r="AD28" s="3">
        <f>_xlfn.XLOOKUP(AC28,[3]TABLA!$A:$A,[3]TABLA!$D:$D)</f>
        <v>0</v>
      </c>
      <c r="AE28" s="3">
        <f>_xlfn.XLOOKUP(B28,'[3]P3-10D'!D:D,'[3]P3-10D'!A:A)</f>
        <v>9</v>
      </c>
      <c r="AF28" s="3">
        <f>_xlfn.XLOOKUP(AE28,[3]TABLA!$A:$A,[3]TABLA!$D:$D)</f>
        <v>4</v>
      </c>
      <c r="AG28" s="3">
        <f>_xlfn.XLOOKUP(B28,'[3]P4-10D'!D:D,'[3]P4-10D'!A:A)</f>
        <v>22</v>
      </c>
      <c r="AH28" s="3">
        <f>_xlfn.XLOOKUP(AG28,[3]TABLA!$A:$A,[3]TABLA!$D:$D)</f>
        <v>0</v>
      </c>
      <c r="AI28" s="3">
        <f>_xlfn.XLOOKUP(B28,'[3]P5-10D'!D:D,'[3]P5-10D'!A:A)</f>
        <v>10</v>
      </c>
      <c r="AJ28" s="3">
        <f>_xlfn.XLOOKUP(AI28,[3]TABLA!$A:$A,[3]TABLA!$D:$D)</f>
        <v>3</v>
      </c>
      <c r="AK28" s="5">
        <f t="shared" si="3"/>
        <v>7</v>
      </c>
      <c r="AL28" s="3">
        <f>_xlfn.XLOOKUP(B28,'[4]P1-10D'!D:D,'[4]P1-10D'!A:A)</f>
        <v>23</v>
      </c>
      <c r="AM28" s="3">
        <f>_xlfn.XLOOKUP(AL28,[4]TABLA!$A:$A,[4]TABLA!$D:$D)</f>
        <v>0</v>
      </c>
      <c r="AN28" s="3">
        <f>_xlfn.XLOOKUP(B28,'[4]P2-10D'!D:D,'[4]P2-10D'!A:A)</f>
        <v>20</v>
      </c>
      <c r="AO28" s="3">
        <f>_xlfn.XLOOKUP(AN28,[4]TABLA!$A:$A,[4]TABLA!$D:$D)</f>
        <v>0</v>
      </c>
      <c r="AP28" s="3">
        <f>_xlfn.XLOOKUP(B28,'[4]P3-10D'!D:D,'[4]P3-10D'!A:A)</f>
        <v>5</v>
      </c>
      <c r="AQ28" s="3">
        <f>_xlfn.XLOOKUP(AP28,[4]TABLA!$A:$A,[4]TABLA!$D:$D)</f>
        <v>9</v>
      </c>
      <c r="AR28" s="3">
        <f>_xlfn.XLOOKUP(B28,'[4]P4-10D'!D:D,'[4]P4-10D'!A:A)</f>
        <v>19</v>
      </c>
      <c r="AS28" s="3">
        <f>_xlfn.XLOOKUP(AR28,[4]TABLA!$A:$A,[4]TABLA!$D:$D)</f>
        <v>0</v>
      </c>
      <c r="AT28" s="3">
        <f>_xlfn.XLOOKUP(B28,'[4]P5-10D'!D:D,'[4]P5-10D'!A:A)</f>
        <v>5</v>
      </c>
      <c r="AU28" s="3">
        <f>_xlfn.XLOOKUP(AT28,[4]TABLA!$A:$A,[4]TABLA!$D:$D)</f>
        <v>9</v>
      </c>
      <c r="AV28" s="5">
        <f t="shared" si="4"/>
        <v>18</v>
      </c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5">
        <f t="shared" si="5"/>
        <v>0</v>
      </c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7">
        <f t="shared" si="6"/>
        <v>0</v>
      </c>
    </row>
    <row r="29" spans="1:70" x14ac:dyDescent="0.3">
      <c r="A29" s="3">
        <f t="shared" si="7"/>
        <v>20</v>
      </c>
      <c r="B29" s="4" t="s">
        <v>117</v>
      </c>
      <c r="C29" s="4" t="s">
        <v>66</v>
      </c>
      <c r="D29" s="3">
        <f t="shared" si="0"/>
        <v>51</v>
      </c>
      <c r="E29" s="3">
        <f>_xlfn.XLOOKUP(B29,'[1]P1-10D'!D:D,'[1]P1-10D'!A:A)</f>
        <v>15</v>
      </c>
      <c r="F29" s="3">
        <f>_xlfn.XLOOKUP(E29,[1]Tabla!$A:$A,[1]Tabla!$D:$D)</f>
        <v>0</v>
      </c>
      <c r="G29" s="3">
        <f>_xlfn.XLOOKUP(B29,'[1]P2-10D'!D:D,'[1]P2-10D'!A:A)</f>
        <v>11</v>
      </c>
      <c r="H29" s="3">
        <f>_xlfn.XLOOKUP(G29,[1]Tabla!$A:$A,[1]Tabla!$D:$D)</f>
        <v>2</v>
      </c>
      <c r="I29" s="3">
        <f>_xlfn.XLOOKUP(B29,'[1]P3-10D'!D:D,'[1]P3-10D'!A:A)</f>
        <v>10</v>
      </c>
      <c r="J29" s="3">
        <f>_xlfn.XLOOKUP(I29,[1]Tabla!$A:$A,[1]Tabla!$D:$D)</f>
        <v>3</v>
      </c>
      <c r="K29" s="3">
        <f>_xlfn.XLOOKUP(B29,'[1]P4-10D'!D:D,'[1]P4-10D'!A:A)</f>
        <v>29</v>
      </c>
      <c r="L29" s="3">
        <f>_xlfn.XLOOKUP(K29,[1]Tabla!$A:$A,[1]Tabla!$D:$D)</f>
        <v>0</v>
      </c>
      <c r="M29" s="3">
        <f>_xlfn.XLOOKUP(B29,'[1]P5-10D'!D:D,'[1]P5-10D'!A:A)</f>
        <v>9</v>
      </c>
      <c r="N29" s="3">
        <f>_xlfn.XLOOKUP(M29,[1]Tabla!$A:$A,[1]Tabla!$D:$D)</f>
        <v>4</v>
      </c>
      <c r="O29" s="5">
        <f t="shared" si="1"/>
        <v>9</v>
      </c>
      <c r="P29" s="3">
        <f>_xlfn.XLOOKUP(B29,'[2]P1-10D'!D:D,'[2]P1-10D'!A:A)</f>
        <v>25</v>
      </c>
      <c r="Q29" s="3">
        <f>_xlfn.XLOOKUP(P29,[2]TABLA!$A:$A,[2]TABLA!$D:$D)</f>
        <v>0</v>
      </c>
      <c r="R29" s="3">
        <f>_xlfn.XLOOKUP(B29,'[2]P2-10D'!D:D,'[2]P2-10D'!A:A)</f>
        <v>4</v>
      </c>
      <c r="S29" s="3">
        <f>_xlfn.XLOOKUP(R29,[2]TABLA!$A:$A,[2]TABLA!$D:$D)</f>
        <v>11</v>
      </c>
      <c r="T29" s="3">
        <f>_xlfn.XLOOKUP(B29,'[2]P3-10D'!D:D,'[2]P3-10D'!A:A)</f>
        <v>7</v>
      </c>
      <c r="U29" s="3">
        <f>_xlfn.XLOOKUP(T29,[2]TABLA!$A:$A,[2]TABLA!$D:$D)</f>
        <v>6</v>
      </c>
      <c r="V29" s="3">
        <f>_xlfn.XLOOKUP(B29,'[2]P4-10D'!D:D,'[2]P4-10D'!A:A)</f>
        <v>7</v>
      </c>
      <c r="W29" s="3">
        <f>_xlfn.XLOOKUP(V29,[2]TABLA!$A:$A,[2]TABLA!$D:$D)</f>
        <v>6</v>
      </c>
      <c r="X29" s="3">
        <f>_xlfn.XLOOKUP(B29,'[2]P5-10D'!D:D,'[2]P5-10D'!A:A)</f>
        <v>8</v>
      </c>
      <c r="Y29" s="3">
        <f>_xlfn.XLOOKUP(X29,[2]TABLA!$A:$A,[2]TABLA!$D:$D)</f>
        <v>5</v>
      </c>
      <c r="Z29" s="5">
        <f t="shared" si="2"/>
        <v>28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3">
        <f>_xlfn.XLOOKUP(B29,'[4]P1-10D'!D:D,'[4]P1-10D'!A:A)</f>
        <v>16</v>
      </c>
      <c r="AM29" s="3">
        <f>_xlfn.XLOOKUP(AL29,[4]TABLA!$A:$A,[4]TABLA!$D:$D)</f>
        <v>0</v>
      </c>
      <c r="AN29" s="3">
        <f>_xlfn.XLOOKUP(B29,'[4]P2-10D'!D:D,'[4]P2-10D'!A:A)</f>
        <v>26</v>
      </c>
      <c r="AO29" s="3">
        <f>_xlfn.XLOOKUP(AN29,[4]TABLA!$A:$A,[4]TABLA!$D:$D)</f>
        <v>0</v>
      </c>
      <c r="AP29" s="3">
        <f>_xlfn.XLOOKUP(B29,'[4]P3-10D'!D:D,'[4]P3-10D'!A:A)</f>
        <v>13</v>
      </c>
      <c r="AQ29" s="3">
        <f>_xlfn.XLOOKUP(AP29,[4]TABLA!$A:$A,[4]TABLA!$D:$D)</f>
        <v>0</v>
      </c>
      <c r="AR29" s="3">
        <f>_xlfn.XLOOKUP(B29,'[4]P4-10D'!D:D,'[4]P4-10D'!A:A)</f>
        <v>10</v>
      </c>
      <c r="AS29" s="3">
        <f>_xlfn.XLOOKUP(AR29,[4]TABLA!$A:$A,[4]TABLA!$D:$D)</f>
        <v>3</v>
      </c>
      <c r="AT29" s="3">
        <f>_xlfn.XLOOKUP(B29,'[4]P5-10D'!D:D,'[4]P5-10D'!A:A)</f>
        <v>13</v>
      </c>
      <c r="AU29" s="3">
        <f>_xlfn.XLOOKUP(AT29,[4]TABLA!$A:$A,[4]TABLA!$D:$D)</f>
        <v>0</v>
      </c>
      <c r="AV29" s="5">
        <f t="shared" si="4"/>
        <v>3</v>
      </c>
      <c r="AW29" s="6"/>
      <c r="AX29" s="6"/>
      <c r="AY29" s="3">
        <f>_xlfn.XLOOKUP(B29,'[5]P2-10D'!D:D,'[5]P2-10D'!A:A)</f>
        <v>24</v>
      </c>
      <c r="AZ29" s="3">
        <f>_xlfn.XLOOKUP(AY29,[5]TABLA!$A:$A,[5]TABLA!$D:$D)</f>
        <v>0</v>
      </c>
      <c r="BA29" s="3">
        <f>_xlfn.XLOOKUP(B29,'[5]P3-10D'!D:D,'[5]P3-10D'!A:A)</f>
        <v>12</v>
      </c>
      <c r="BB29" s="3">
        <f>_xlfn.XLOOKUP(BA29,[5]TABLA!$A:$A,[5]TABLA!$D:$D)</f>
        <v>1</v>
      </c>
      <c r="BC29" s="3">
        <f>_xlfn.XLOOKUP(B29,'[5]P4-10D'!D:D,'[5]P4-10D'!A:A)</f>
        <v>15</v>
      </c>
      <c r="BD29" s="3">
        <f>_xlfn.XLOOKUP(BC29,[5]TABLA!$A:$A,[5]TABLA!$D:$D)</f>
        <v>0</v>
      </c>
      <c r="BE29" s="6"/>
      <c r="BF29" s="6"/>
      <c r="BG29" s="5">
        <f t="shared" si="5"/>
        <v>1</v>
      </c>
      <c r="BH29" s="3">
        <f>_xlfn.XLOOKUP(B29,'[6]P1-10D'!D:D,'[6]P1-10D'!A:A)</f>
        <v>11</v>
      </c>
      <c r="BI29" s="3">
        <f>_xlfn.XLOOKUP(BH29,[6]TABLA!$A:$A,[6]TABLA!$D:$D)</f>
        <v>2</v>
      </c>
      <c r="BJ29" s="3">
        <f>_xlfn.XLOOKUP(B29,'[6]P2-10D'!D:D,'[6]P2-10D'!A:A)</f>
        <v>26</v>
      </c>
      <c r="BK29" s="3">
        <f>_xlfn.XLOOKUP(BJ29,[6]TABLA!$A:$A,[6]TABLA!$D:$D)</f>
        <v>0</v>
      </c>
      <c r="BL29" s="3">
        <f>_xlfn.XLOOKUP(B29,'[6]P3-10D'!D:D,'[6]P3-10D'!A:A)</f>
        <v>8</v>
      </c>
      <c r="BM29" s="3">
        <f>_xlfn.XLOOKUP(BL29,[6]TABLA!$A:$A,[6]TABLA!$D:$D)</f>
        <v>5</v>
      </c>
      <c r="BN29" s="3">
        <f>_xlfn.XLOOKUP(B29,'[6]P4-10D'!D:D,'[6]P4-10D'!A:A)</f>
        <v>18</v>
      </c>
      <c r="BO29" s="3">
        <f>_xlfn.XLOOKUP(BN29,[6]TABLA!$A:$A,[6]TABLA!$D:$D)</f>
        <v>0</v>
      </c>
      <c r="BP29" s="3">
        <f>_xlfn.XLOOKUP(B29,'[6]P5-10D'!D:D,'[6]P5-10D'!A:A)</f>
        <v>10</v>
      </c>
      <c r="BQ29" s="3">
        <f>_xlfn.XLOOKUP(BP29,[6]TABLA!$A:$A,[6]TABLA!$D:$D)</f>
        <v>3</v>
      </c>
      <c r="BR29" s="7">
        <f t="shared" si="6"/>
        <v>10</v>
      </c>
    </row>
    <row r="30" spans="1:70" x14ac:dyDescent="0.3">
      <c r="A30" s="3">
        <f t="shared" si="7"/>
        <v>21</v>
      </c>
      <c r="B30" s="4" t="s">
        <v>120</v>
      </c>
      <c r="C30" s="4" t="s">
        <v>21</v>
      </c>
      <c r="D30" s="3">
        <f t="shared" si="0"/>
        <v>42</v>
      </c>
      <c r="E30" s="3">
        <f>_xlfn.XLOOKUP(B30,'[1]P1-10D'!D:D,'[1]P1-10D'!A:A)</f>
        <v>26</v>
      </c>
      <c r="F30" s="3">
        <f>_xlfn.XLOOKUP(E30,[1]Tabla!$A:$A,[1]Tabla!$D:$D)</f>
        <v>0</v>
      </c>
      <c r="G30" s="3">
        <f>_xlfn.XLOOKUP(B30,'[1]P2-10D'!D:D,'[1]P2-10D'!A:A)</f>
        <v>21</v>
      </c>
      <c r="H30" s="3">
        <f>_xlfn.XLOOKUP(G30,[1]Tabla!$A:$A,[1]Tabla!$D:$D)</f>
        <v>0</v>
      </c>
      <c r="I30" s="3">
        <f>_xlfn.XLOOKUP(B30,'[1]P3-10D'!D:D,'[1]P3-10D'!A:A)</f>
        <v>8</v>
      </c>
      <c r="J30" s="3">
        <f>_xlfn.XLOOKUP(I30,[1]Tabla!$A:$A,[1]Tabla!$D:$D)</f>
        <v>5</v>
      </c>
      <c r="K30" s="3">
        <f>_xlfn.XLOOKUP(B30,'[1]P4-10D'!D:D,'[1]P4-10D'!A:A)</f>
        <v>21</v>
      </c>
      <c r="L30" s="3">
        <f>_xlfn.XLOOKUP(K30,[1]Tabla!$A:$A,[1]Tabla!$D:$D)</f>
        <v>0</v>
      </c>
      <c r="M30" s="3">
        <f>_xlfn.XLOOKUP(B30,'[1]P5-10D'!D:D,'[1]P5-10D'!A:A)</f>
        <v>8</v>
      </c>
      <c r="N30" s="3">
        <f>_xlfn.XLOOKUP(M30,[1]Tabla!$A:$A,[1]Tabla!$D:$D)</f>
        <v>5</v>
      </c>
      <c r="O30" s="5">
        <f t="shared" si="1"/>
        <v>10</v>
      </c>
      <c r="P30" s="3">
        <f>_xlfn.XLOOKUP(B30,'[2]P1-10D'!D:D,'[2]P1-10D'!A:A)</f>
        <v>16</v>
      </c>
      <c r="Q30" s="3">
        <f>_xlfn.XLOOKUP(P30,[2]TABLA!$A:$A,[2]TABLA!$D:$D)</f>
        <v>0</v>
      </c>
      <c r="R30" s="3">
        <f>_xlfn.XLOOKUP(B30,'[2]P2-10D'!D:D,'[2]P2-10D'!A:A)</f>
        <v>14</v>
      </c>
      <c r="S30" s="3">
        <f>_xlfn.XLOOKUP(R30,[2]TABLA!$A:$A,[2]TABLA!$D:$D)</f>
        <v>0</v>
      </c>
      <c r="T30" s="3">
        <f>_xlfn.XLOOKUP(B30,'[2]P3-10D'!D:D,'[2]P3-10D'!A:A)</f>
        <v>8</v>
      </c>
      <c r="U30" s="3">
        <f>_xlfn.XLOOKUP(T30,[2]TABLA!$A:$A,[2]TABLA!$D:$D)</f>
        <v>5</v>
      </c>
      <c r="V30" s="3">
        <f>_xlfn.XLOOKUP(B30,'[2]P4-10D'!D:D,'[2]P4-10D'!A:A)</f>
        <v>26</v>
      </c>
      <c r="W30" s="3">
        <f>_xlfn.XLOOKUP(V30,[2]TABLA!$A:$A,[2]TABLA!$D:$D)</f>
        <v>0</v>
      </c>
      <c r="X30" s="6"/>
      <c r="Y30" s="6"/>
      <c r="Z30" s="5">
        <f t="shared" si="2"/>
        <v>5</v>
      </c>
      <c r="AA30" s="3">
        <f>_xlfn.XLOOKUP(B30,'[3]P1-10D'!D:D,'[3]P1-10D'!A:A)</f>
        <v>17</v>
      </c>
      <c r="AB30" s="3">
        <f>_xlfn.XLOOKUP(AA30,[3]TABLA!$A:$A,[3]TABLA!$D:$D)</f>
        <v>0</v>
      </c>
      <c r="AC30" s="3">
        <f>_xlfn.XLOOKUP(B30,'[3]P2-10D'!D:D,'[3]P2-10D'!A:A)</f>
        <v>13</v>
      </c>
      <c r="AD30" s="3">
        <f>_xlfn.XLOOKUP(AC30,[3]TABLA!$A:$A,[3]TABLA!$D:$D)</f>
        <v>0</v>
      </c>
      <c r="AE30" s="3">
        <f>_xlfn.XLOOKUP(B30,'[3]P3-10D'!D:D,'[3]P3-10D'!A:A)</f>
        <v>11</v>
      </c>
      <c r="AF30" s="3">
        <f>_xlfn.XLOOKUP(AE30,[3]TABLA!$A:$A,[3]TABLA!$D:$D)</f>
        <v>2</v>
      </c>
      <c r="AG30" s="3">
        <f>_xlfn.XLOOKUP(B30,'[3]P4-10D'!D:D,'[3]P4-10D'!A:A)</f>
        <v>13</v>
      </c>
      <c r="AH30" s="3">
        <f>_xlfn.XLOOKUP(AG30,[3]TABLA!$A:$A,[3]TABLA!$D:$D)</f>
        <v>0</v>
      </c>
      <c r="AI30" s="3">
        <f>_xlfn.XLOOKUP(B30,'[3]P5-10D'!D:D,'[3]P5-10D'!A:A)</f>
        <v>8</v>
      </c>
      <c r="AJ30" s="3">
        <f>_xlfn.XLOOKUP(AI30,[3]TABLA!$A:$A,[3]TABLA!$D:$D)</f>
        <v>5</v>
      </c>
      <c r="AK30" s="5">
        <f t="shared" si="3"/>
        <v>7</v>
      </c>
      <c r="AL30" s="3">
        <f>_xlfn.XLOOKUP(B30,'[4]P1-10D'!D:D,'[4]P1-10D'!A:A)</f>
        <v>20</v>
      </c>
      <c r="AM30" s="3">
        <f>_xlfn.XLOOKUP(AL30,[4]TABLA!$A:$A,[4]TABLA!$D:$D)</f>
        <v>0</v>
      </c>
      <c r="AN30" s="3">
        <f>_xlfn.XLOOKUP(B30,'[4]P2-10D'!D:D,'[4]P2-10D'!A:A)</f>
        <v>15</v>
      </c>
      <c r="AO30" s="3">
        <f>_xlfn.XLOOKUP(AN30,[4]TABLA!$A:$A,[4]TABLA!$D:$D)</f>
        <v>0</v>
      </c>
      <c r="AP30" s="3">
        <f>_xlfn.XLOOKUP(B30,'[4]P3-10D'!D:D,'[4]P3-10D'!A:A)</f>
        <v>12</v>
      </c>
      <c r="AQ30" s="3">
        <f>_xlfn.XLOOKUP(AP30,[4]TABLA!$A:$A,[4]TABLA!$D:$D)</f>
        <v>1</v>
      </c>
      <c r="AR30" s="3">
        <f>_xlfn.XLOOKUP(B30,'[4]P4-10D'!D:D,'[4]P4-10D'!A:A)</f>
        <v>16</v>
      </c>
      <c r="AS30" s="3">
        <f>_xlfn.XLOOKUP(AR30,[4]TABLA!$A:$A,[4]TABLA!$D:$D)</f>
        <v>0</v>
      </c>
      <c r="AT30" s="3">
        <f>_xlfn.XLOOKUP(B30,'[4]P5-10D'!D:D,'[4]P5-10D'!A:A)</f>
        <v>12</v>
      </c>
      <c r="AU30" s="3">
        <f>_xlfn.XLOOKUP(AT30,[4]TABLA!$A:$A,[4]TABLA!$D:$D)</f>
        <v>1</v>
      </c>
      <c r="AV30" s="5">
        <f t="shared" si="4"/>
        <v>2</v>
      </c>
      <c r="AW30" s="6"/>
      <c r="AX30" s="6"/>
      <c r="AY30" s="3">
        <f>_xlfn.XLOOKUP(B30,'[5]P2-10D'!D:D,'[5]P2-10D'!A:A)</f>
        <v>20</v>
      </c>
      <c r="AZ30" s="3">
        <f>_xlfn.XLOOKUP(AY30,[5]TABLA!$A:$A,[5]TABLA!$D:$D)</f>
        <v>0</v>
      </c>
      <c r="BA30" s="3">
        <f>_xlfn.XLOOKUP(B30,'[5]P3-10D'!D:D,'[5]P3-10D'!A:A)</f>
        <v>11</v>
      </c>
      <c r="BB30" s="3">
        <f>_xlfn.XLOOKUP(BA30,[5]TABLA!$A:$A,[5]TABLA!$D:$D)</f>
        <v>2</v>
      </c>
      <c r="BC30" s="3">
        <f>_xlfn.XLOOKUP(B30,'[5]P4-10D'!D:D,'[5]P4-10D'!A:A)</f>
        <v>16</v>
      </c>
      <c r="BD30" s="3">
        <f>_xlfn.XLOOKUP(BC30,[5]TABLA!$A:$A,[5]TABLA!$D:$D)</f>
        <v>0</v>
      </c>
      <c r="BE30" s="6"/>
      <c r="BF30" s="6"/>
      <c r="BG30" s="5">
        <f t="shared" si="5"/>
        <v>2</v>
      </c>
      <c r="BH30" s="3">
        <f>_xlfn.XLOOKUP(B30,'[6]P1-10D'!D:D,'[6]P1-10D'!A:A)</f>
        <v>23</v>
      </c>
      <c r="BI30" s="3">
        <f>_xlfn.XLOOKUP(BH30,[6]TABLA!$A:$A,[6]TABLA!$D:$D)</f>
        <v>0</v>
      </c>
      <c r="BJ30" s="3">
        <f>_xlfn.XLOOKUP(B30,'[6]P2-10D'!D:D,'[6]P2-10D'!A:A)</f>
        <v>13</v>
      </c>
      <c r="BK30" s="3">
        <f>_xlfn.XLOOKUP(BJ30,[6]TABLA!$A:$A,[6]TABLA!$D:$D)</f>
        <v>0</v>
      </c>
      <c r="BL30" s="3">
        <f>_xlfn.XLOOKUP(B30,'[6]P3-10D'!D:D,'[6]P3-10D'!A:A)</f>
        <v>7</v>
      </c>
      <c r="BM30" s="3">
        <f>_xlfn.XLOOKUP(BL30,[6]TABLA!$A:$A,[6]TABLA!$D:$D)</f>
        <v>6</v>
      </c>
      <c r="BN30" s="3">
        <f>_xlfn.XLOOKUP(B30,'[6]P4-10D'!D:D,'[6]P4-10D'!A:A)</f>
        <v>8</v>
      </c>
      <c r="BO30" s="3">
        <f>_xlfn.XLOOKUP(BN30,[6]TABLA!$A:$A,[6]TABLA!$D:$D)</f>
        <v>5</v>
      </c>
      <c r="BP30" s="3">
        <f>_xlfn.XLOOKUP(B30,'[6]P5-10D'!D:D,'[6]P5-10D'!A:A)</f>
        <v>8</v>
      </c>
      <c r="BQ30" s="3">
        <f>_xlfn.XLOOKUP(BP30,[6]TABLA!$A:$A,[6]TABLA!$D:$D)</f>
        <v>5</v>
      </c>
      <c r="BR30" s="7">
        <f t="shared" si="6"/>
        <v>16</v>
      </c>
    </row>
    <row r="31" spans="1:70" x14ac:dyDescent="0.3">
      <c r="A31" s="3">
        <f t="shared" si="7"/>
        <v>22</v>
      </c>
      <c r="B31" s="4" t="s">
        <v>118</v>
      </c>
      <c r="C31" s="4" t="s">
        <v>17</v>
      </c>
      <c r="D31" s="3">
        <f t="shared" si="0"/>
        <v>32</v>
      </c>
      <c r="E31" s="3">
        <f>_xlfn.XLOOKUP(B31,'[1]P1-10D'!D:D,'[1]P1-10D'!A:A)</f>
        <v>29</v>
      </c>
      <c r="F31" s="3">
        <f>_xlfn.XLOOKUP(E31,[1]Tabla!$A:$A,[1]Tabla!$D:$D)</f>
        <v>0</v>
      </c>
      <c r="G31" s="3">
        <f>_xlfn.XLOOKUP(B31,'[1]P2-10D'!D:D,'[1]P2-10D'!A:A)</f>
        <v>30</v>
      </c>
      <c r="H31" s="3">
        <f>_xlfn.XLOOKUP(G31,[1]Tabla!$A:$A,[1]Tabla!$D:$D)</f>
        <v>0</v>
      </c>
      <c r="I31" s="3">
        <f>_xlfn.XLOOKUP(B31,'[1]P3-10D'!D:D,'[1]P3-10D'!A:A)</f>
        <v>11</v>
      </c>
      <c r="J31" s="3">
        <f>_xlfn.XLOOKUP(I31,[1]Tabla!$A:$A,[1]Tabla!$D:$D)</f>
        <v>2</v>
      </c>
      <c r="K31" s="3">
        <f>_xlfn.XLOOKUP(B31,'[1]P4-10D'!D:D,'[1]P4-10D'!A:A)</f>
        <v>22</v>
      </c>
      <c r="L31" s="3">
        <f>_xlfn.XLOOKUP(K31,[1]Tabla!$A:$A,[1]Tabla!$D:$D)</f>
        <v>0</v>
      </c>
      <c r="M31" s="3">
        <f>_xlfn.XLOOKUP(B31,'[1]P5-10D'!D:D,'[1]P5-10D'!A:A)</f>
        <v>10</v>
      </c>
      <c r="N31" s="3">
        <f>_xlfn.XLOOKUP(M31,[1]Tabla!$A:$A,[1]Tabla!$D:$D)</f>
        <v>3</v>
      </c>
      <c r="O31" s="5">
        <f t="shared" si="1"/>
        <v>5</v>
      </c>
      <c r="P31" s="3">
        <f>_xlfn.XLOOKUP(B31,'[2]P1-10D'!D:D,'[2]P1-10D'!A:A)</f>
        <v>20</v>
      </c>
      <c r="Q31" s="3">
        <f>_xlfn.XLOOKUP(P31,[2]TABLA!$A:$A,[2]TABLA!$D:$D)</f>
        <v>0</v>
      </c>
      <c r="R31" s="3">
        <f>_xlfn.XLOOKUP(B31,'[2]P2-10D'!D:D,'[2]P2-10D'!A:A)</f>
        <v>30</v>
      </c>
      <c r="S31" s="3">
        <f>_xlfn.XLOOKUP(R31,[2]TABLA!$A:$A,[2]TABLA!$D:$D)</f>
        <v>0</v>
      </c>
      <c r="T31" s="3">
        <f>_xlfn.XLOOKUP(B31,'[2]P3-10D'!D:D,'[2]P3-10D'!A:A)</f>
        <v>7</v>
      </c>
      <c r="U31" s="3">
        <f>_xlfn.XLOOKUP(T31,[2]TABLA!$A:$A,[2]TABLA!$D:$D)</f>
        <v>6</v>
      </c>
      <c r="V31" s="3">
        <f>_xlfn.XLOOKUP(B31,'[2]P4-10D'!D:D,'[2]P4-10D'!A:A)</f>
        <v>20</v>
      </c>
      <c r="W31" s="3">
        <f>_xlfn.XLOOKUP(V31,[2]TABLA!$A:$A,[2]TABLA!$D:$D)</f>
        <v>0</v>
      </c>
      <c r="X31" s="3">
        <f>_xlfn.XLOOKUP(B31,'[2]P5-10D'!D:D,'[2]P5-10D'!A:A)</f>
        <v>12</v>
      </c>
      <c r="Y31" s="3">
        <f>_xlfn.XLOOKUP(X31,[2]TABLA!$A:$A,[2]TABLA!$D:$D)</f>
        <v>1</v>
      </c>
      <c r="Z31" s="5">
        <f t="shared" si="2"/>
        <v>7</v>
      </c>
      <c r="AA31" s="3">
        <f>_xlfn.XLOOKUP(B31,'[3]P1-10D'!D:D,'[3]P1-10D'!A:A)</f>
        <v>23</v>
      </c>
      <c r="AB31" s="3">
        <f>_xlfn.XLOOKUP(AA31,[3]TABLA!$A:$A,[3]TABLA!$D:$D)</f>
        <v>0</v>
      </c>
      <c r="AC31" s="3">
        <f>_xlfn.XLOOKUP(B31,'[3]P2-10D'!D:D,'[3]P2-10D'!A:A)</f>
        <v>16</v>
      </c>
      <c r="AD31" s="3">
        <f>_xlfn.XLOOKUP(AC31,[3]TABLA!$A:$A,[3]TABLA!$D:$D)</f>
        <v>0</v>
      </c>
      <c r="AE31" s="3">
        <f>_xlfn.XLOOKUP(B31,'[3]P3-10D'!D:D,'[3]P3-10D'!A:A)</f>
        <v>9</v>
      </c>
      <c r="AF31" s="3">
        <f>_xlfn.XLOOKUP(AE31,[3]TABLA!$A:$A,[3]TABLA!$D:$D)</f>
        <v>4</v>
      </c>
      <c r="AG31" s="3">
        <f>_xlfn.XLOOKUP(B31,'[3]P4-10D'!D:D,'[3]P4-10D'!A:A)</f>
        <v>21</v>
      </c>
      <c r="AH31" s="3">
        <f>_xlfn.XLOOKUP(AG31,[3]TABLA!$A:$A,[3]TABLA!$D:$D)</f>
        <v>0</v>
      </c>
      <c r="AI31" s="3">
        <f>_xlfn.XLOOKUP(B31,'[3]P5-10D'!D:D,'[3]P5-10D'!A:A)</f>
        <v>7</v>
      </c>
      <c r="AJ31" s="3">
        <f>_xlfn.XLOOKUP(AI31,[3]TABLA!$A:$A,[3]TABLA!$D:$D)</f>
        <v>6</v>
      </c>
      <c r="AK31" s="5">
        <f t="shared" si="3"/>
        <v>10</v>
      </c>
      <c r="AL31" s="3">
        <f>_xlfn.XLOOKUP(B31,'[4]P1-10D'!D:D,'[4]P1-10D'!A:A)</f>
        <v>25</v>
      </c>
      <c r="AM31" s="3">
        <f>_xlfn.XLOOKUP(AL31,[4]TABLA!$A:$A,[4]TABLA!$D:$D)</f>
        <v>0</v>
      </c>
      <c r="AN31" s="3">
        <f>_xlfn.XLOOKUP(B31,'[4]P2-10D'!D:D,'[4]P2-10D'!A:A)</f>
        <v>19</v>
      </c>
      <c r="AO31" s="3">
        <f>_xlfn.XLOOKUP(AN31,[4]TABLA!$A:$A,[4]TABLA!$D:$D)</f>
        <v>0</v>
      </c>
      <c r="AP31" s="3">
        <f>_xlfn.XLOOKUP(B31,'[4]P3-10D'!D:D,'[4]P3-10D'!A:A)</f>
        <v>9</v>
      </c>
      <c r="AQ31" s="3">
        <f>_xlfn.XLOOKUP(AP31,[4]TABLA!$A:$A,[4]TABLA!$D:$D)</f>
        <v>4</v>
      </c>
      <c r="AR31" s="3">
        <f>_xlfn.XLOOKUP(B31,'[4]P4-10D'!D:D,'[4]P4-10D'!A:A)</f>
        <v>22</v>
      </c>
      <c r="AS31" s="3">
        <f>_xlfn.XLOOKUP(AR31,[4]TABLA!$A:$A,[4]TABLA!$D:$D)</f>
        <v>0</v>
      </c>
      <c r="AT31" s="3">
        <f>_xlfn.XLOOKUP(B31,'[4]P5-10D'!D:D,'[4]P5-10D'!A:A)</f>
        <v>9</v>
      </c>
      <c r="AU31" s="3">
        <f>_xlfn.XLOOKUP(AT31,[4]TABLA!$A:$A,[4]TABLA!$D:$D)</f>
        <v>4</v>
      </c>
      <c r="AV31" s="5">
        <f t="shared" si="4"/>
        <v>8</v>
      </c>
      <c r="AW31" s="6"/>
      <c r="AX31" s="6"/>
      <c r="AY31" s="3">
        <f>_xlfn.XLOOKUP(B31,'[5]P2-10D'!D:D,'[5]P2-10D'!A:A)</f>
        <v>19</v>
      </c>
      <c r="AZ31" s="3">
        <f>_xlfn.XLOOKUP(AY31,[5]TABLA!$A:$A,[5]TABLA!$D:$D)</f>
        <v>0</v>
      </c>
      <c r="BA31" s="3">
        <f>_xlfn.XLOOKUP(B31,'[5]P3-10D'!D:D,'[5]P3-10D'!A:A)</f>
        <v>11</v>
      </c>
      <c r="BB31" s="3">
        <f>_xlfn.XLOOKUP(BA31,[5]TABLA!$A:$A,[5]TABLA!$D:$D)</f>
        <v>2</v>
      </c>
      <c r="BC31" s="3">
        <f>_xlfn.XLOOKUP(B31,'[5]P4-10D'!D:D,'[5]P4-10D'!A:A)</f>
        <v>27</v>
      </c>
      <c r="BD31" s="3">
        <f>_xlfn.XLOOKUP(BC31,[5]TABLA!$A:$A,[5]TABLA!$D:$D)</f>
        <v>0</v>
      </c>
      <c r="BE31" s="6"/>
      <c r="BF31" s="6"/>
      <c r="BG31" s="5">
        <f t="shared" si="5"/>
        <v>2</v>
      </c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7">
        <f t="shared" si="6"/>
        <v>0</v>
      </c>
    </row>
    <row r="32" spans="1:70" x14ac:dyDescent="0.3">
      <c r="A32" s="3">
        <f t="shared" si="7"/>
        <v>23</v>
      </c>
      <c r="B32" s="4" t="s">
        <v>122</v>
      </c>
      <c r="C32" s="4" t="s">
        <v>42</v>
      </c>
      <c r="D32" s="3">
        <f t="shared" si="0"/>
        <v>25</v>
      </c>
      <c r="E32" s="3">
        <f>_xlfn.XLOOKUP(B32,'[1]P1-10D'!D:D,'[1]P1-10D'!A:A)</f>
        <v>14</v>
      </c>
      <c r="F32" s="3">
        <f>_xlfn.XLOOKUP(E32,[1]Tabla!$A:$A,[1]Tabla!$D:$D)</f>
        <v>0</v>
      </c>
      <c r="G32" s="3">
        <f>_xlfn.XLOOKUP(B32,'[1]P2-10D'!D:D,'[1]P2-10D'!A:A)</f>
        <v>23</v>
      </c>
      <c r="H32" s="3">
        <f>_xlfn.XLOOKUP(G32,[1]Tabla!$A:$A,[1]Tabla!$D:$D)</f>
        <v>0</v>
      </c>
      <c r="I32" s="3">
        <f>_xlfn.XLOOKUP(B32,'[1]P3-10D'!D:D,'[1]P3-10D'!A:A)</f>
        <v>10</v>
      </c>
      <c r="J32" s="3">
        <f>_xlfn.XLOOKUP(I32,[1]Tabla!$A:$A,[1]Tabla!$D:$D)</f>
        <v>3</v>
      </c>
      <c r="K32" s="3">
        <f>_xlfn.XLOOKUP(B32,'[1]P4-10D'!D:D,'[1]P4-10D'!A:A)</f>
        <v>26</v>
      </c>
      <c r="L32" s="3">
        <f>_xlfn.XLOOKUP(K32,[1]Tabla!$A:$A,[1]Tabla!$D:$D)</f>
        <v>0</v>
      </c>
      <c r="M32" s="3">
        <f>_xlfn.XLOOKUP(B32,'[1]P5-10D'!D:D,'[1]P5-10D'!A:A)</f>
        <v>9</v>
      </c>
      <c r="N32" s="3">
        <f>_xlfn.XLOOKUP(M32,[1]Tabla!$A:$A,[1]Tabla!$D:$D)</f>
        <v>4</v>
      </c>
      <c r="O32" s="5">
        <f t="shared" si="1"/>
        <v>7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3">
        <f>_xlfn.XLOOKUP(B32,'[3]P1-10D'!D:D,'[3]P1-10D'!A:A)</f>
        <v>12</v>
      </c>
      <c r="AB32" s="3">
        <f>_xlfn.XLOOKUP(AA32,[3]TABLA!$A:$A,[3]TABLA!$D:$D)</f>
        <v>1</v>
      </c>
      <c r="AC32" s="3">
        <f>_xlfn.XLOOKUP(B32,'[3]P2-10D'!D:D,'[3]P2-10D'!A:A)</f>
        <v>24</v>
      </c>
      <c r="AD32" s="3">
        <f>_xlfn.XLOOKUP(AC32,[3]TABLA!$A:$A,[3]TABLA!$D:$D)</f>
        <v>0</v>
      </c>
      <c r="AE32" s="3">
        <f>_xlfn.XLOOKUP(B32,'[3]P3-10D'!D:D,'[3]P3-10D'!A:A)</f>
        <v>7</v>
      </c>
      <c r="AF32" s="3">
        <f>_xlfn.XLOOKUP(AE32,[3]TABLA!$A:$A,[3]TABLA!$D:$D)</f>
        <v>6</v>
      </c>
      <c r="AG32" s="3">
        <f>_xlfn.XLOOKUP(B32,'[3]P4-10D'!D:D,'[3]P4-10D'!A:A)</f>
        <v>18</v>
      </c>
      <c r="AH32" s="3">
        <f>_xlfn.XLOOKUP(AG32,[3]TABLA!$A:$A,[3]TABLA!$D:$D)</f>
        <v>0</v>
      </c>
      <c r="AI32" s="3">
        <f>_xlfn.XLOOKUP(B32,'[3]P5-10D'!D:D,'[3]P5-10D'!A:A)</f>
        <v>6</v>
      </c>
      <c r="AJ32" s="3">
        <f>_xlfn.XLOOKUP(AI32,[3]TABLA!$A:$A,[3]TABLA!$D:$D)</f>
        <v>7</v>
      </c>
      <c r="AK32" s="5">
        <f t="shared" si="3"/>
        <v>14</v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3">
        <f>_xlfn.XLOOKUP(B32,'[5]P2-10D'!D:D,'[5]P2-10D'!A:A)</f>
        <v>13</v>
      </c>
      <c r="AZ32" s="3">
        <f>_xlfn.XLOOKUP(AY32,[5]TABLA!$A:$A,[5]TABLA!$D:$D)</f>
        <v>0</v>
      </c>
      <c r="BA32" s="3">
        <f>_xlfn.XLOOKUP(B32,'[5]P3-10D'!D:D,'[5]P3-10D'!A:A)</f>
        <v>9</v>
      </c>
      <c r="BB32" s="3">
        <f>_xlfn.XLOOKUP(BA32,[5]TABLA!$A:$A,[5]TABLA!$D:$D)</f>
        <v>4</v>
      </c>
      <c r="BC32" s="3">
        <f>_xlfn.XLOOKUP(B32,'[5]P4-10D'!D:D,'[5]P4-10D'!A:A)</f>
        <v>23</v>
      </c>
      <c r="BD32" s="3">
        <f>_xlfn.XLOOKUP(BC32,[5]TABLA!$A:$A,[5]TABLA!$D:$D)</f>
        <v>0</v>
      </c>
      <c r="BE32" s="6"/>
      <c r="BF32" s="6"/>
      <c r="BG32" s="5">
        <f t="shared" si="5"/>
        <v>4</v>
      </c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7">
        <f t="shared" si="6"/>
        <v>0</v>
      </c>
    </row>
    <row r="33" spans="1:70" x14ac:dyDescent="0.3">
      <c r="A33" s="3">
        <f t="shared" si="7"/>
        <v>24</v>
      </c>
      <c r="B33" s="4" t="s">
        <v>121</v>
      </c>
      <c r="C33" s="4" t="s">
        <v>15</v>
      </c>
      <c r="D33" s="3">
        <f t="shared" si="0"/>
        <v>25</v>
      </c>
      <c r="E33" s="3">
        <f>_xlfn.XLOOKUP(B33,'[1]P1-10D'!D:D,'[1]P1-10D'!A:A)</f>
        <v>32</v>
      </c>
      <c r="F33" s="3">
        <f>_xlfn.XLOOKUP(E33,[1]Tabla!$A:$A,[1]Tabla!$D:$D)</f>
        <v>0</v>
      </c>
      <c r="G33" s="3">
        <f>_xlfn.XLOOKUP(B33,'[1]P2-10D'!D:D,'[1]P2-10D'!A:A)</f>
        <v>28</v>
      </c>
      <c r="H33" s="3">
        <f>_xlfn.XLOOKUP(G33,[1]Tabla!$A:$A,[1]Tabla!$D:$D)</f>
        <v>0</v>
      </c>
      <c r="I33" s="3">
        <f>_xlfn.XLOOKUP(B33,'[1]P3-10D'!D:D,'[1]P3-10D'!A:A)</f>
        <v>9</v>
      </c>
      <c r="J33" s="3">
        <f>_xlfn.XLOOKUP(I33,[1]Tabla!$A:$A,[1]Tabla!$D:$D)</f>
        <v>4</v>
      </c>
      <c r="K33" s="3">
        <f>_xlfn.XLOOKUP(B33,'[1]P4-10D'!D:D,'[1]P4-10D'!A:A)</f>
        <v>25</v>
      </c>
      <c r="L33" s="3">
        <f>_xlfn.XLOOKUP(K33,[1]Tabla!$A:$A,[1]Tabla!$D:$D)</f>
        <v>0</v>
      </c>
      <c r="M33" s="3">
        <f>_xlfn.XLOOKUP(B33,'[1]P5-10D'!D:D,'[1]P5-10D'!A:A)</f>
        <v>11</v>
      </c>
      <c r="N33" s="3">
        <f>_xlfn.XLOOKUP(M33,[1]Tabla!$A:$A,[1]Tabla!$D:$D)</f>
        <v>2</v>
      </c>
      <c r="O33" s="5">
        <f t="shared" si="1"/>
        <v>6</v>
      </c>
      <c r="P33" s="3">
        <f>_xlfn.XLOOKUP(B33,'[2]P1-10D'!D:D,'[2]P1-10D'!A:A)</f>
        <v>24</v>
      </c>
      <c r="Q33" s="3">
        <f>_xlfn.XLOOKUP(P33,[2]TABLA!$A:$A,[2]TABLA!$D:$D)</f>
        <v>0</v>
      </c>
      <c r="R33" s="3">
        <f>_xlfn.XLOOKUP(B33,'[2]P2-10D'!D:D,'[2]P2-10D'!A:A)</f>
        <v>20</v>
      </c>
      <c r="S33" s="3">
        <f>_xlfn.XLOOKUP(R33,[2]TABLA!$A:$A,[2]TABLA!$D:$D)</f>
        <v>0</v>
      </c>
      <c r="T33" s="6"/>
      <c r="U33" s="6"/>
      <c r="V33" s="3">
        <f>_xlfn.XLOOKUP(B33,'[2]P4-10D'!D:D,'[2]P4-10D'!A:A)</f>
        <v>14</v>
      </c>
      <c r="W33" s="3">
        <f>_xlfn.XLOOKUP(V33,[2]TABLA!$A:$A,[2]TABLA!$D:$D)</f>
        <v>0</v>
      </c>
      <c r="X33" s="3">
        <f>_xlfn.XLOOKUP(B33,'[2]P5-10D'!D:D,'[2]P5-10D'!A:A)</f>
        <v>9</v>
      </c>
      <c r="Y33" s="3">
        <f>_xlfn.XLOOKUP(X33,[2]TABLA!$A:$A,[2]TABLA!$D:$D)</f>
        <v>4</v>
      </c>
      <c r="Z33" s="5">
        <f t="shared" si="2"/>
        <v>4</v>
      </c>
      <c r="AA33" s="3">
        <f>_xlfn.XLOOKUP(B33,'[3]P1-10D'!D:D,'[3]P1-10D'!A:A)</f>
        <v>16</v>
      </c>
      <c r="AB33" s="3">
        <f>_xlfn.XLOOKUP(AA33,[3]TABLA!$A:$A,[3]TABLA!$D:$D)</f>
        <v>0</v>
      </c>
      <c r="AC33" s="3">
        <f>_xlfn.XLOOKUP(B33,'[3]P2-10D'!D:D,'[3]P2-10D'!A:A)</f>
        <v>15</v>
      </c>
      <c r="AD33" s="3">
        <f>_xlfn.XLOOKUP(AC33,[3]TABLA!$A:$A,[3]TABLA!$D:$D)</f>
        <v>0</v>
      </c>
      <c r="AE33" s="3">
        <f>_xlfn.XLOOKUP(B33,'[3]P3-10D'!D:D,'[3]P3-10D'!A:A)</f>
        <v>8</v>
      </c>
      <c r="AF33" s="3">
        <f>_xlfn.XLOOKUP(AE33,[3]TABLA!$A:$A,[3]TABLA!$D:$D)</f>
        <v>5</v>
      </c>
      <c r="AG33" s="3">
        <f>_xlfn.XLOOKUP(B33,'[3]P4-10D'!D:D,'[3]P4-10D'!A:A)</f>
        <v>16</v>
      </c>
      <c r="AH33" s="3">
        <f>_xlfn.XLOOKUP(AG33,[3]TABLA!$A:$A,[3]TABLA!$D:$D)</f>
        <v>0</v>
      </c>
      <c r="AI33" s="3">
        <f>_xlfn.XLOOKUP(B33,'[3]P5-10D'!D:D,'[3]P5-10D'!A:A)</f>
        <v>9</v>
      </c>
      <c r="AJ33" s="3">
        <f>_xlfn.XLOOKUP(AI33,[3]TABLA!$A:$A,[3]TABLA!$D:$D)</f>
        <v>4</v>
      </c>
      <c r="AK33" s="5">
        <f t="shared" si="3"/>
        <v>9</v>
      </c>
      <c r="AL33" s="3">
        <f>_xlfn.XLOOKUP(B33,'[4]P1-10D'!D:D,'[4]P1-10D'!A:A)</f>
        <v>19</v>
      </c>
      <c r="AM33" s="3">
        <f>_xlfn.XLOOKUP(AL33,[4]TABLA!$A:$A,[4]TABLA!$D:$D)</f>
        <v>0</v>
      </c>
      <c r="AN33" s="3">
        <f>_xlfn.XLOOKUP(B33,'[4]P2-10D'!D:D,'[4]P2-10D'!A:A)</f>
        <v>27</v>
      </c>
      <c r="AO33" s="3">
        <f>_xlfn.XLOOKUP(AN33,[4]TABLA!$A:$A,[4]TABLA!$D:$D)</f>
        <v>0</v>
      </c>
      <c r="AP33" s="3">
        <f>_xlfn.XLOOKUP(B33,'[4]P3-10D'!D:D,'[4]P3-10D'!A:A)</f>
        <v>10</v>
      </c>
      <c r="AQ33" s="3">
        <f>_xlfn.XLOOKUP(AP33,[4]TABLA!$A:$A,[4]TABLA!$D:$D)</f>
        <v>3</v>
      </c>
      <c r="AR33" s="3">
        <f>_xlfn.XLOOKUP(B33,'[4]P4-10D'!D:D,'[4]P4-10D'!A:A)</f>
        <v>18</v>
      </c>
      <c r="AS33" s="3">
        <f>_xlfn.XLOOKUP(AR33,[4]TABLA!$A:$A,[4]TABLA!$D:$D)</f>
        <v>0</v>
      </c>
      <c r="AT33" s="3">
        <f>_xlfn.XLOOKUP(B33,'[4]P5-10D'!D:D,'[4]P5-10D'!A:A)</f>
        <v>13</v>
      </c>
      <c r="AU33" s="3">
        <f>_xlfn.XLOOKUP(AT33,[4]TABLA!$A:$A,[4]TABLA!$D:$D)</f>
        <v>0</v>
      </c>
      <c r="AV33" s="5">
        <f t="shared" si="4"/>
        <v>3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5">
        <f t="shared" si="5"/>
        <v>0</v>
      </c>
      <c r="BH33" s="3">
        <f>_xlfn.XLOOKUP(B33,'[6]P1-10D'!D:D,'[6]P1-10D'!A:A)</f>
        <v>13</v>
      </c>
      <c r="BI33" s="3">
        <f>_xlfn.XLOOKUP(BH33,[6]TABLA!$A:$A,[6]TABLA!$D:$D)</f>
        <v>0</v>
      </c>
      <c r="BJ33" s="3">
        <f>_xlfn.XLOOKUP(B33,'[6]P2-10D'!D:D,'[6]P2-10D'!A:A)</f>
        <v>12</v>
      </c>
      <c r="BK33" s="3">
        <f>_xlfn.XLOOKUP(BJ33,[6]TABLA!$A:$A,[6]TABLA!$D:$D)</f>
        <v>1</v>
      </c>
      <c r="BL33" s="3">
        <f>_xlfn.XLOOKUP(B33,'[6]P3-10D'!D:D,'[6]P3-10D'!A:A)</f>
        <v>13</v>
      </c>
      <c r="BM33" s="3">
        <f>_xlfn.XLOOKUP(BL33,[6]TABLA!$A:$A,[6]TABLA!$D:$D)</f>
        <v>0</v>
      </c>
      <c r="BN33" s="3">
        <f>_xlfn.XLOOKUP(B33,'[6]P4-10D'!D:D,'[6]P4-10D'!A:A)</f>
        <v>17</v>
      </c>
      <c r="BO33" s="3">
        <f>_xlfn.XLOOKUP(BN33,[6]TABLA!$A:$A,[6]TABLA!$D:$D)</f>
        <v>0</v>
      </c>
      <c r="BP33" s="3">
        <f>_xlfn.XLOOKUP(B33,'[6]P5-10D'!D:D,'[6]P5-10D'!A:A)</f>
        <v>11</v>
      </c>
      <c r="BQ33" s="3">
        <f>_xlfn.XLOOKUP(BP33,[6]TABLA!$A:$A,[6]TABLA!$D:$D)</f>
        <v>2</v>
      </c>
      <c r="BR33" s="7">
        <f t="shared" si="6"/>
        <v>3</v>
      </c>
    </row>
    <row r="34" spans="1:70" x14ac:dyDescent="0.3">
      <c r="A34" s="3">
        <f t="shared" si="7"/>
        <v>25</v>
      </c>
      <c r="B34" s="4" t="s">
        <v>123</v>
      </c>
      <c r="C34" s="4" t="s">
        <v>42</v>
      </c>
      <c r="D34" s="3">
        <f t="shared" si="0"/>
        <v>24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5">
        <f t="shared" si="1"/>
        <v>0</v>
      </c>
      <c r="P34" s="3">
        <f>_xlfn.XLOOKUP(B34,'[2]P1-10D'!D:D,'[2]P1-10D'!A:A)</f>
        <v>17</v>
      </c>
      <c r="Q34" s="3">
        <f>_xlfn.XLOOKUP(P34,[2]TABLA!$A:$A,[2]TABLA!$D:$D)</f>
        <v>0</v>
      </c>
      <c r="R34" s="3">
        <f>_xlfn.XLOOKUP(B34,'[2]P2-10D'!D:D,'[2]P2-10D'!A:A)</f>
        <v>13</v>
      </c>
      <c r="S34" s="3">
        <f>_xlfn.XLOOKUP(R34,[2]TABLA!$A:$A,[2]TABLA!$D:$D)</f>
        <v>0</v>
      </c>
      <c r="T34" s="3">
        <f>_xlfn.XLOOKUP(B34,'[2]P3-10D'!D:D,'[2]P3-10D'!A:A)</f>
        <v>5</v>
      </c>
      <c r="U34" s="3">
        <f>_xlfn.XLOOKUP(T34,[2]TABLA!$A:$A,[2]TABLA!$D:$D)</f>
        <v>9</v>
      </c>
      <c r="V34" s="3">
        <f>_xlfn.XLOOKUP(B34,'[2]P4-10D'!D:D,'[2]P4-10D'!A:A)</f>
        <v>17</v>
      </c>
      <c r="W34" s="3">
        <f>_xlfn.XLOOKUP(V34,[2]TABLA!$A:$A,[2]TABLA!$D:$D)</f>
        <v>0</v>
      </c>
      <c r="X34" s="3">
        <f>_xlfn.XLOOKUP(B34,'[2]P5-10D'!D:D,'[2]P5-10D'!A:A)</f>
        <v>12</v>
      </c>
      <c r="Y34" s="3">
        <f>_xlfn.XLOOKUP(X34,[2]TABLA!$A:$A,[2]TABLA!$D:$D)</f>
        <v>1</v>
      </c>
      <c r="Z34" s="5">
        <f t="shared" si="2"/>
        <v>10</v>
      </c>
      <c r="AA34" s="3">
        <f>_xlfn.XLOOKUP(B34,'[3]P1-10D'!D:D,'[3]P1-10D'!A:A)</f>
        <v>21</v>
      </c>
      <c r="AB34" s="3">
        <f>_xlfn.XLOOKUP(AA34,[3]TABLA!$A:$A,[3]TABLA!$D:$D)</f>
        <v>0</v>
      </c>
      <c r="AC34" s="3">
        <f>_xlfn.XLOOKUP(B34,'[3]P2-10D'!D:D,'[3]P2-10D'!A:A)</f>
        <v>17</v>
      </c>
      <c r="AD34" s="3">
        <f>_xlfn.XLOOKUP(AC34,[3]TABLA!$A:$A,[3]TABLA!$D:$D)</f>
        <v>0</v>
      </c>
      <c r="AE34" s="6"/>
      <c r="AF34" s="6"/>
      <c r="AG34" s="3">
        <f>_xlfn.XLOOKUP(B34,'[3]P4-10D'!D:D,'[3]P4-10D'!A:A)</f>
        <v>17</v>
      </c>
      <c r="AH34" s="3">
        <f>_xlfn.XLOOKUP(AG34,[3]TABLA!$A:$A,[3]TABLA!$D:$D)</f>
        <v>0</v>
      </c>
      <c r="AI34" s="6"/>
      <c r="AJ34" s="6"/>
      <c r="AK34" s="5">
        <f t="shared" si="3"/>
        <v>0</v>
      </c>
      <c r="AL34" s="3">
        <f>_xlfn.XLOOKUP(B34,'[4]P1-10D'!D:D,'[4]P1-10D'!A:A)</f>
        <v>12</v>
      </c>
      <c r="AM34" s="3">
        <f>_xlfn.XLOOKUP(AL34,[4]TABLA!$A:$A,[4]TABLA!$D:$D)</f>
        <v>1</v>
      </c>
      <c r="AN34" s="3">
        <f>_xlfn.XLOOKUP(B34,'[4]P2-10D'!D:D,'[4]P2-10D'!A:A)</f>
        <v>7</v>
      </c>
      <c r="AO34" s="3">
        <f>_xlfn.XLOOKUP(AN34,[4]TABLA!$A:$A,[4]TABLA!$D:$D)</f>
        <v>6</v>
      </c>
      <c r="AP34" s="6"/>
      <c r="AQ34" s="6"/>
      <c r="AR34" s="3">
        <f>_xlfn.XLOOKUP(B34,'[4]P4-10D'!D:D,'[4]P4-10D'!A:A)</f>
        <v>24</v>
      </c>
      <c r="AS34" s="3">
        <f>_xlfn.XLOOKUP(AR34,[4]TABLA!$A:$A,[4]TABLA!$D:$D)</f>
        <v>0</v>
      </c>
      <c r="AT34" s="3">
        <f>_xlfn.XLOOKUP(B34,'[4]P5-10D'!D:D,'[4]P5-10D'!A:A)</f>
        <v>11</v>
      </c>
      <c r="AU34" s="3">
        <f>_xlfn.XLOOKUP(AT34,[4]TABLA!$A:$A,[4]TABLA!$D:$D)</f>
        <v>2</v>
      </c>
      <c r="AV34" s="5">
        <f t="shared" si="4"/>
        <v>9</v>
      </c>
      <c r="AW34" s="6"/>
      <c r="AX34" s="6"/>
      <c r="AY34" s="3">
        <f>_xlfn.XLOOKUP(B34,'[5]P2-10D'!D:D,'[5]P2-10D'!A:A)</f>
        <v>15</v>
      </c>
      <c r="AZ34" s="3">
        <f>_xlfn.XLOOKUP(AY34,[5]TABLA!$A:$A,[5]TABLA!$D:$D)</f>
        <v>0</v>
      </c>
      <c r="BA34" s="3">
        <f>_xlfn.XLOOKUP(B34,'[5]P3-10D'!D:D,'[5]P3-10D'!A:A)</f>
        <v>13</v>
      </c>
      <c r="BB34" s="3">
        <f>_xlfn.XLOOKUP(BA34,[5]TABLA!$A:$A,[5]TABLA!$D:$D)</f>
        <v>0</v>
      </c>
      <c r="BC34" s="3">
        <f>_xlfn.XLOOKUP(B34,'[5]P4-10D'!D:D,'[5]P4-10D'!A:A)</f>
        <v>25</v>
      </c>
      <c r="BD34" s="3">
        <f>_xlfn.XLOOKUP(BC34,[5]TABLA!$A:$A,[5]TABLA!$D:$D)</f>
        <v>0</v>
      </c>
      <c r="BE34" s="6"/>
      <c r="BF34" s="6"/>
      <c r="BG34" s="5">
        <f t="shared" si="5"/>
        <v>0</v>
      </c>
      <c r="BH34" s="3">
        <f>_xlfn.XLOOKUP(B34,'[6]P1-10D'!D:D,'[6]P1-10D'!A:A)</f>
        <v>15</v>
      </c>
      <c r="BI34" s="3">
        <f>_xlfn.XLOOKUP(BH34,[6]TABLA!$A:$A,[6]TABLA!$D:$D)</f>
        <v>0</v>
      </c>
      <c r="BJ34" s="3">
        <f>_xlfn.XLOOKUP(B34,'[6]P2-10D'!D:D,'[6]P2-10D'!A:A)</f>
        <v>18</v>
      </c>
      <c r="BK34" s="3">
        <f>_xlfn.XLOOKUP(BJ34,[6]TABLA!$A:$A,[6]TABLA!$D:$D)</f>
        <v>0</v>
      </c>
      <c r="BL34" s="3">
        <f>_xlfn.XLOOKUP(B34,'[6]P3-10D'!D:D,'[6]P3-10D'!A:A)</f>
        <v>12</v>
      </c>
      <c r="BM34" s="3">
        <f>_xlfn.XLOOKUP(BL34,[6]TABLA!$A:$A,[6]TABLA!$D:$D)</f>
        <v>1</v>
      </c>
      <c r="BN34" s="3">
        <f>_xlfn.XLOOKUP(B34,'[6]P4-10D'!D:D,'[6]P4-10D'!A:A)</f>
        <v>19</v>
      </c>
      <c r="BO34" s="3">
        <f>_xlfn.XLOOKUP(BN34,[6]TABLA!$A:$A,[6]TABLA!$D:$D)</f>
        <v>0</v>
      </c>
      <c r="BP34" s="3">
        <f>_xlfn.XLOOKUP(B34,'[6]P5-10D'!D:D,'[6]P5-10D'!A:A)</f>
        <v>9</v>
      </c>
      <c r="BQ34" s="3">
        <f>_xlfn.XLOOKUP(BP34,[6]TABLA!$A:$A,[6]TABLA!$D:$D)</f>
        <v>4</v>
      </c>
      <c r="BR34" s="7">
        <f t="shared" si="6"/>
        <v>5</v>
      </c>
    </row>
    <row r="35" spans="1:70" x14ac:dyDescent="0.3">
      <c r="A35" s="3">
        <f t="shared" si="7"/>
        <v>26</v>
      </c>
      <c r="B35" s="4" t="s">
        <v>95</v>
      </c>
      <c r="C35" s="4" t="s">
        <v>89</v>
      </c>
      <c r="D35" s="3">
        <f t="shared" si="0"/>
        <v>22</v>
      </c>
      <c r="E35" s="3">
        <f>_xlfn.XLOOKUP(B35,'[1]P1-10D'!D:D,'[1]P1-10D'!A:A)</f>
        <v>19</v>
      </c>
      <c r="F35" s="3">
        <f>_xlfn.XLOOKUP(E35,[1]Tabla!$A:$A,[1]Tabla!$D:$D)</f>
        <v>0</v>
      </c>
      <c r="G35" s="3">
        <f>_xlfn.XLOOKUP(B35,'[1]P2-10D'!D:D,'[1]P2-10D'!A:A)</f>
        <v>16</v>
      </c>
      <c r="H35" s="3">
        <f>_xlfn.XLOOKUP(G35,[1]Tabla!$A:$A,[1]Tabla!$D:$D)</f>
        <v>0</v>
      </c>
      <c r="I35" s="3">
        <f>_xlfn.XLOOKUP(B35,'[1]P3-10D'!D:D,'[1]P3-10D'!A:A)</f>
        <v>8</v>
      </c>
      <c r="J35" s="3">
        <f>_xlfn.XLOOKUP(I35,[1]Tabla!$A:$A,[1]Tabla!$D:$D)</f>
        <v>5</v>
      </c>
      <c r="K35" s="3">
        <f>_xlfn.XLOOKUP(B35,'[1]P4-10D'!D:D,'[1]P4-10D'!A:A)</f>
        <v>16</v>
      </c>
      <c r="L35" s="3">
        <f>_xlfn.XLOOKUP(K35,[1]Tabla!$A:$A,[1]Tabla!$D:$D)</f>
        <v>0</v>
      </c>
      <c r="M35" s="3">
        <f>_xlfn.XLOOKUP(B35,'[1]P5-10D'!D:D,'[1]P5-10D'!A:A)</f>
        <v>9</v>
      </c>
      <c r="N35" s="3">
        <f>_xlfn.XLOOKUP(M35,[1]Tabla!$A:$A,[1]Tabla!$D:$D)</f>
        <v>4</v>
      </c>
      <c r="O35" s="5">
        <f t="shared" si="1"/>
        <v>9</v>
      </c>
      <c r="P35" s="3">
        <f>_xlfn.XLOOKUP(B35,'[2]P1-10D'!D:D,'[2]P1-10D'!A:A)</f>
        <v>18</v>
      </c>
      <c r="Q35" s="3">
        <f>_xlfn.XLOOKUP(P35,[2]TABLA!$A:$A,[2]TABLA!$D:$D)</f>
        <v>0</v>
      </c>
      <c r="R35" s="3">
        <f>_xlfn.XLOOKUP(B35,'[2]P2-10D'!D:D,'[2]P2-10D'!A:A)</f>
        <v>8</v>
      </c>
      <c r="S35" s="3">
        <f>_xlfn.XLOOKUP(R35,[2]TABLA!$A:$A,[2]TABLA!$D:$D)</f>
        <v>5</v>
      </c>
      <c r="T35" s="3">
        <f>_xlfn.XLOOKUP(B35,'[2]P3-10D'!D:D,'[2]P3-10D'!A:A)</f>
        <v>8</v>
      </c>
      <c r="U35" s="3">
        <f>_xlfn.XLOOKUP(T35,[2]TABLA!$A:$A,[2]TABLA!$D:$D)</f>
        <v>5</v>
      </c>
      <c r="V35" s="6"/>
      <c r="W35" s="6"/>
      <c r="X35" s="3">
        <f>_xlfn.XLOOKUP(B35,'[2]P5-10D'!D:D,'[2]P5-10D'!A:A)</f>
        <v>10</v>
      </c>
      <c r="Y35" s="3">
        <f>_xlfn.XLOOKUP(X35,[2]TABLA!$A:$A,[2]TABLA!$D:$D)</f>
        <v>3</v>
      </c>
      <c r="Z35" s="5">
        <f t="shared" si="2"/>
        <v>13</v>
      </c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5">
        <f t="shared" si="3"/>
        <v>0</v>
      </c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5">
        <f t="shared" si="4"/>
        <v>0</v>
      </c>
      <c r="AW35" s="6"/>
      <c r="AX35" s="6"/>
      <c r="AY35" s="3">
        <f>_xlfn.XLOOKUP(B35,'[5]P2-10D'!D:D,'[5]P2-10D'!A:A)</f>
        <v>18</v>
      </c>
      <c r="AZ35" s="3">
        <f>_xlfn.XLOOKUP(AY35,[5]TABLA!$A:$A,[5]TABLA!$D:$D)</f>
        <v>0</v>
      </c>
      <c r="BA35" s="3">
        <f>_xlfn.XLOOKUP(B35,'[5]P3-10D'!D:D,'[5]P3-10D'!A:A)</f>
        <v>14</v>
      </c>
      <c r="BB35" s="3">
        <f>_xlfn.XLOOKUP(BA35,[5]TABLA!$A:$A,[5]TABLA!$D:$D)</f>
        <v>0</v>
      </c>
      <c r="BC35" s="3">
        <f>_xlfn.XLOOKUP(B35,'[5]P4-10D'!D:D,'[5]P4-10D'!A:A)</f>
        <v>21</v>
      </c>
      <c r="BD35" s="3">
        <f>_xlfn.XLOOKUP(BC35,[5]TABLA!$A:$A,[5]TABLA!$D:$D)</f>
        <v>0</v>
      </c>
      <c r="BE35" s="6"/>
      <c r="BF35" s="6"/>
      <c r="BG35" s="5">
        <f t="shared" si="5"/>
        <v>0</v>
      </c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7">
        <f t="shared" si="6"/>
        <v>0</v>
      </c>
    </row>
    <row r="36" spans="1:70" x14ac:dyDescent="0.3">
      <c r="A36" s="3">
        <f t="shared" si="7"/>
        <v>27</v>
      </c>
      <c r="B36" s="4" t="s">
        <v>125</v>
      </c>
      <c r="C36" s="4" t="s">
        <v>113</v>
      </c>
      <c r="D36" s="3">
        <f t="shared" si="0"/>
        <v>22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5">
        <f t="shared" si="1"/>
        <v>0</v>
      </c>
      <c r="P36" s="6"/>
      <c r="Q36" s="6"/>
      <c r="R36" s="3">
        <f>_xlfn.XLOOKUP(B36,'[2]P2-10D'!D:D,'[2]P2-10D'!A:A)</f>
        <v>25</v>
      </c>
      <c r="S36" s="3">
        <f>_xlfn.XLOOKUP(R36,[2]TABLA!$A:$A,[2]TABLA!$D:$D)</f>
        <v>0</v>
      </c>
      <c r="T36" s="3">
        <f>_xlfn.XLOOKUP(B36,'[2]P3-10D'!D:D,'[2]P3-10D'!A:A)</f>
        <v>9</v>
      </c>
      <c r="U36" s="3">
        <f>_xlfn.XLOOKUP(T36,[2]TABLA!$A:$A,[2]TABLA!$D:$D)</f>
        <v>4</v>
      </c>
      <c r="V36" s="3">
        <f>_xlfn.XLOOKUP(B36,'[2]P4-10D'!D:D,'[2]P4-10D'!A:A)</f>
        <v>21</v>
      </c>
      <c r="W36" s="3">
        <f>_xlfn.XLOOKUP(V36,[2]TABLA!$A:$A,[2]TABLA!$D:$D)</f>
        <v>0</v>
      </c>
      <c r="X36" s="3">
        <f>_xlfn.XLOOKUP(B36,'[2]P5-10D'!D:D,'[2]P5-10D'!A:A)</f>
        <v>14</v>
      </c>
      <c r="Y36" s="3">
        <f>_xlfn.XLOOKUP(X36,[2]TABLA!$A:$A,[2]TABLA!$D:$D)</f>
        <v>0</v>
      </c>
      <c r="Z36" s="5">
        <f t="shared" si="2"/>
        <v>4</v>
      </c>
      <c r="AA36" s="3">
        <f>_xlfn.XLOOKUP(B36,'[3]P1-10D'!D:D,'[3]P1-10D'!A:A)</f>
        <v>24</v>
      </c>
      <c r="AB36" s="3">
        <f>_xlfn.XLOOKUP(AA36,[3]TABLA!$A:$A,[3]TABLA!$D:$D)</f>
        <v>0</v>
      </c>
      <c r="AC36" s="3">
        <f>_xlfn.XLOOKUP(B36,'[3]P2-10D'!D:D,'[3]P2-10D'!A:A)</f>
        <v>20</v>
      </c>
      <c r="AD36" s="3">
        <f>_xlfn.XLOOKUP(AC36,[3]TABLA!$A:$A,[3]TABLA!$D:$D)</f>
        <v>0</v>
      </c>
      <c r="AE36" s="3">
        <f>_xlfn.XLOOKUP(B36,'[3]P3-10D'!D:D,'[3]P3-10D'!A:A)</f>
        <v>10</v>
      </c>
      <c r="AF36" s="3">
        <f>_xlfn.XLOOKUP(AE36,[3]TABLA!$A:$A,[3]TABLA!$D:$D)</f>
        <v>3</v>
      </c>
      <c r="AG36" s="3">
        <f>_xlfn.XLOOKUP(B36,'[3]P4-10D'!D:D,'[3]P4-10D'!A:A)</f>
        <v>23</v>
      </c>
      <c r="AH36" s="3">
        <f>_xlfn.XLOOKUP(AG36,[3]TABLA!$A:$A,[3]TABLA!$D:$D)</f>
        <v>0</v>
      </c>
      <c r="AI36" s="3">
        <f>_xlfn.XLOOKUP(B36,'[3]P5-10D'!D:D,'[3]P5-10D'!A:A)</f>
        <v>11</v>
      </c>
      <c r="AJ36" s="3">
        <f>_xlfn.XLOOKUP(AI36,[3]TABLA!$A:$A,[3]TABLA!$D:$D)</f>
        <v>2</v>
      </c>
      <c r="AK36" s="5">
        <f t="shared" si="3"/>
        <v>5</v>
      </c>
      <c r="AL36" s="3">
        <f>_xlfn.XLOOKUP(B36,'[4]P1-10D'!D:D,'[4]P1-10D'!A:A)</f>
        <v>26</v>
      </c>
      <c r="AM36" s="3">
        <f>_xlfn.XLOOKUP(AL36,[4]TABLA!$A:$A,[4]TABLA!$D:$D)</f>
        <v>0</v>
      </c>
      <c r="AN36" s="3">
        <f>_xlfn.XLOOKUP(B36,'[4]P2-10D'!D:D,'[4]P2-10D'!A:A)</f>
        <v>24</v>
      </c>
      <c r="AO36" s="3">
        <f>_xlfn.XLOOKUP(AN36,[4]TABLA!$A:$A,[4]TABLA!$D:$D)</f>
        <v>0</v>
      </c>
      <c r="AP36" s="3">
        <f>_xlfn.XLOOKUP(B36,'[4]P3-10D'!D:D,'[4]P3-10D'!A:A)</f>
        <v>11</v>
      </c>
      <c r="AQ36" s="3">
        <f>_xlfn.XLOOKUP(AP36,[4]TABLA!$A:$A,[4]TABLA!$D:$D)</f>
        <v>2</v>
      </c>
      <c r="AR36" s="3">
        <f>_xlfn.XLOOKUP(B36,'[4]P4-10D'!D:D,'[4]P4-10D'!A:A)</f>
        <v>23</v>
      </c>
      <c r="AS36" s="3">
        <f>_xlfn.XLOOKUP(AR36,[4]TABLA!$A:$A,[4]TABLA!$D:$D)</f>
        <v>0</v>
      </c>
      <c r="AT36" s="3">
        <f>_xlfn.XLOOKUP(B36,'[4]P5-10D'!D:D,'[4]P5-10D'!A:A)</f>
        <v>10</v>
      </c>
      <c r="AU36" s="3">
        <f>_xlfn.XLOOKUP(AT36,[4]TABLA!$A:$A,[4]TABLA!$D:$D)</f>
        <v>3</v>
      </c>
      <c r="AV36" s="5">
        <f t="shared" si="4"/>
        <v>5</v>
      </c>
      <c r="AW36" s="6"/>
      <c r="AX36" s="6"/>
      <c r="AY36" s="3">
        <f>_xlfn.XLOOKUP(B36,'[5]P2-10D'!D:D,'[5]P2-10D'!A:A)</f>
        <v>27</v>
      </c>
      <c r="AZ36" s="3">
        <f>_xlfn.XLOOKUP(AY36,[5]TABLA!$A:$A,[5]TABLA!$D:$D)</f>
        <v>0</v>
      </c>
      <c r="BA36" s="3">
        <f>_xlfn.XLOOKUP(B36,'[5]P3-10D'!D:D,'[5]P3-10D'!A:A)</f>
        <v>12</v>
      </c>
      <c r="BB36" s="3">
        <f>_xlfn.XLOOKUP(BA36,[5]TABLA!$A:$A,[5]TABLA!$D:$D)</f>
        <v>1</v>
      </c>
      <c r="BC36" s="3">
        <f>_xlfn.XLOOKUP(B36,'[5]P4-10D'!D:D,'[5]P4-10D'!A:A)</f>
        <v>24</v>
      </c>
      <c r="BD36" s="3">
        <f>_xlfn.XLOOKUP(BC36,[5]TABLA!$A:$A,[5]TABLA!$D:$D)</f>
        <v>0</v>
      </c>
      <c r="BE36" s="6"/>
      <c r="BF36" s="6"/>
      <c r="BG36" s="5">
        <f t="shared" si="5"/>
        <v>1</v>
      </c>
      <c r="BH36" s="3">
        <f>_xlfn.XLOOKUP(B36,'[6]P1-10D'!D:D,'[6]P1-10D'!A:A)</f>
        <v>19</v>
      </c>
      <c r="BI36" s="3">
        <f>_xlfn.XLOOKUP(BH36,[6]TABLA!$A:$A,[6]TABLA!$D:$D)</f>
        <v>0</v>
      </c>
      <c r="BJ36" s="3">
        <f>_xlfn.XLOOKUP(B36,'[6]P2-10D'!D:D,'[6]P2-10D'!A:A)</f>
        <v>21</v>
      </c>
      <c r="BK36" s="3">
        <f>_xlfn.XLOOKUP(BJ36,[6]TABLA!$A:$A,[6]TABLA!$D:$D)</f>
        <v>0</v>
      </c>
      <c r="BL36" s="3">
        <f>_xlfn.XLOOKUP(B36,'[6]P3-10D'!D:D,'[6]P3-10D'!A:A)</f>
        <v>10</v>
      </c>
      <c r="BM36" s="3">
        <f>_xlfn.XLOOKUP(BL36,[6]TABLA!$A:$A,[6]TABLA!$D:$D)</f>
        <v>3</v>
      </c>
      <c r="BN36" s="3">
        <f>_xlfn.XLOOKUP(B36,'[6]P4-10D'!D:D,'[6]P4-10D'!A:A)</f>
        <v>21</v>
      </c>
      <c r="BO36" s="3">
        <f>_xlfn.XLOOKUP(BN36,[6]TABLA!$A:$A,[6]TABLA!$D:$D)</f>
        <v>0</v>
      </c>
      <c r="BP36" s="3">
        <f>_xlfn.XLOOKUP(B36,'[6]P5-10D'!D:D,'[6]P5-10D'!A:A)</f>
        <v>9</v>
      </c>
      <c r="BQ36" s="3">
        <f>_xlfn.XLOOKUP(BP36,[6]TABLA!$A:$A,[6]TABLA!$D:$D)</f>
        <v>4</v>
      </c>
      <c r="BR36" s="7">
        <f t="shared" si="6"/>
        <v>7</v>
      </c>
    </row>
    <row r="37" spans="1:70" x14ac:dyDescent="0.3">
      <c r="A37" s="3">
        <f t="shared" si="7"/>
        <v>28</v>
      </c>
      <c r="B37" s="4" t="s">
        <v>97</v>
      </c>
      <c r="C37" s="4" t="s">
        <v>89</v>
      </c>
      <c r="D37" s="3">
        <f t="shared" si="0"/>
        <v>21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5">
        <f t="shared" si="1"/>
        <v>0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5">
        <f t="shared" si="2"/>
        <v>0</v>
      </c>
      <c r="AA37" s="3">
        <f>_xlfn.XLOOKUP(B37,'[3]P1-10D'!D:D,'[3]P1-10D'!A:A)</f>
        <v>14</v>
      </c>
      <c r="AB37" s="3">
        <f>_xlfn.XLOOKUP(AA37,[3]TABLA!$A:$A,[3]TABLA!$D:$D)</f>
        <v>0</v>
      </c>
      <c r="AC37" s="3">
        <f>_xlfn.XLOOKUP(B37,'[3]P2-10D'!D:D,'[3]P2-10D'!A:A)</f>
        <v>8</v>
      </c>
      <c r="AD37" s="3">
        <f>_xlfn.XLOOKUP(AC37,[3]TABLA!$A:$A,[3]TABLA!$D:$D)</f>
        <v>5</v>
      </c>
      <c r="AE37" s="3">
        <f>_xlfn.XLOOKUP(B37,'[3]P3-10D'!D:D,'[3]P3-10D'!A:A)</f>
        <v>10</v>
      </c>
      <c r="AF37" s="3">
        <f>_xlfn.XLOOKUP(AE37,[3]TABLA!$A:$A,[3]TABLA!$D:$D)</f>
        <v>3</v>
      </c>
      <c r="AG37" s="3">
        <f>_xlfn.XLOOKUP(B37,'[3]P4-10D'!D:D,'[3]P4-10D'!A:A)</f>
        <v>19</v>
      </c>
      <c r="AH37" s="3">
        <f>_xlfn.XLOOKUP(AG37,[3]TABLA!$A:$A,[3]TABLA!$D:$D)</f>
        <v>0</v>
      </c>
      <c r="AI37" s="6"/>
      <c r="AJ37" s="6"/>
      <c r="AK37" s="5">
        <f t="shared" si="3"/>
        <v>8</v>
      </c>
      <c r="AL37" s="3">
        <f>_xlfn.XLOOKUP(B37,'[4]P1-10D'!D:D,'[4]P1-10D'!A:A)</f>
        <v>22</v>
      </c>
      <c r="AM37" s="3">
        <f>_xlfn.XLOOKUP(AL37,[4]TABLA!$A:$A,[4]TABLA!$D:$D)</f>
        <v>0</v>
      </c>
      <c r="AN37" s="3">
        <f>_xlfn.XLOOKUP(B37,'[4]P2-10D'!D:D,'[4]P2-10D'!A:A)</f>
        <v>11</v>
      </c>
      <c r="AO37" s="3">
        <f>_xlfn.XLOOKUP(AN37,[4]TABLA!$A:$A,[4]TABLA!$D:$D)</f>
        <v>2</v>
      </c>
      <c r="AP37" s="3">
        <f>_xlfn.XLOOKUP(B37,'[4]P3-10D'!D:D,'[4]P3-10D'!A:A)</f>
        <v>13</v>
      </c>
      <c r="AQ37" s="3">
        <f>_xlfn.XLOOKUP(AP37,[4]TABLA!$A:$A,[4]TABLA!$D:$D)</f>
        <v>0</v>
      </c>
      <c r="AR37" s="3">
        <f>_xlfn.XLOOKUP(B37,'[4]P4-10D'!D:D,'[4]P4-10D'!A:A)</f>
        <v>25</v>
      </c>
      <c r="AS37" s="3">
        <f>_xlfn.XLOOKUP(AR37,[4]TABLA!$A:$A,[4]TABLA!$D:$D)</f>
        <v>0</v>
      </c>
      <c r="AT37" s="3">
        <f>_xlfn.XLOOKUP(B37,'[4]P5-10D'!D:D,'[4]P5-10D'!A:A)</f>
        <v>12</v>
      </c>
      <c r="AU37" s="3">
        <f>_xlfn.XLOOKUP(AT37,[4]TABLA!$A:$A,[4]TABLA!$D:$D)</f>
        <v>1</v>
      </c>
      <c r="AV37" s="5">
        <f t="shared" si="4"/>
        <v>3</v>
      </c>
      <c r="AW37" s="6"/>
      <c r="AX37" s="6"/>
      <c r="AY37" s="3">
        <f>_xlfn.XLOOKUP(B37,'[5]P2-10D'!D:D,'[5]P2-10D'!A:A)</f>
        <v>21</v>
      </c>
      <c r="AZ37" s="3">
        <f>_xlfn.XLOOKUP(AY37,[5]TABLA!$A:$A,[5]TABLA!$D:$D)</f>
        <v>0</v>
      </c>
      <c r="BA37" s="3">
        <f>_xlfn.XLOOKUP(B37,'[5]P3-10D'!D:D,'[5]P3-10D'!A:A)</f>
        <v>13</v>
      </c>
      <c r="BB37" s="3">
        <f>_xlfn.XLOOKUP(BA37,[5]TABLA!$A:$A,[5]TABLA!$D:$D)</f>
        <v>0</v>
      </c>
      <c r="BC37" s="3">
        <f>_xlfn.XLOOKUP(B37,'[5]P4-10D'!D:D,'[5]P4-10D'!A:A)</f>
        <v>26</v>
      </c>
      <c r="BD37" s="3">
        <f>_xlfn.XLOOKUP(BC37,[5]TABLA!$A:$A,[5]TABLA!$D:$D)</f>
        <v>0</v>
      </c>
      <c r="BE37" s="6"/>
      <c r="BF37" s="6"/>
      <c r="BG37" s="5">
        <f t="shared" si="5"/>
        <v>0</v>
      </c>
      <c r="BH37" s="3">
        <f>_xlfn.XLOOKUP(B37,'[6]P1-10D'!D:D,'[6]P1-10D'!A:A)</f>
        <v>12</v>
      </c>
      <c r="BI37" s="3">
        <f>_xlfn.XLOOKUP(BH37,[6]TABLA!$A:$A,[6]TABLA!$D:$D)</f>
        <v>1</v>
      </c>
      <c r="BJ37" s="3">
        <f>_xlfn.XLOOKUP(B37,'[6]P2-10D'!D:D,'[6]P2-10D'!A:A)</f>
        <v>8</v>
      </c>
      <c r="BK37" s="3">
        <f>_xlfn.XLOOKUP(BJ37,[6]TABLA!$A:$A,[6]TABLA!$D:$D)</f>
        <v>5</v>
      </c>
      <c r="BL37" s="3">
        <f>_xlfn.XLOOKUP(B37,'[6]P3-10D'!D:D,'[6]P3-10D'!A:A)</f>
        <v>10</v>
      </c>
      <c r="BM37" s="3">
        <f>_xlfn.XLOOKUP(BL37,[6]TABLA!$A:$A,[6]TABLA!$D:$D)</f>
        <v>3</v>
      </c>
      <c r="BN37" s="3">
        <f>_xlfn.XLOOKUP(B37,'[6]P4-10D'!D:D,'[6]P4-10D'!A:A)</f>
        <v>23</v>
      </c>
      <c r="BO37" s="3">
        <f>_xlfn.XLOOKUP(BN37,[6]TABLA!$A:$A,[6]TABLA!$D:$D)</f>
        <v>0</v>
      </c>
      <c r="BP37" s="3">
        <f>_xlfn.XLOOKUP(B37,'[6]P5-10D'!D:D,'[6]P5-10D'!A:A)</f>
        <v>12</v>
      </c>
      <c r="BQ37" s="3">
        <f>_xlfn.XLOOKUP(BP37,[6]TABLA!$A:$A,[6]TABLA!$D:$D)</f>
        <v>1</v>
      </c>
      <c r="BR37" s="7">
        <f t="shared" si="6"/>
        <v>10</v>
      </c>
    </row>
    <row r="38" spans="1:70" x14ac:dyDescent="0.3">
      <c r="A38" s="3">
        <f t="shared" si="7"/>
        <v>29</v>
      </c>
      <c r="B38" s="4" t="s">
        <v>124</v>
      </c>
      <c r="C38" s="4" t="s">
        <v>21</v>
      </c>
      <c r="D38" s="3">
        <f t="shared" si="0"/>
        <v>12</v>
      </c>
      <c r="E38" s="3">
        <f>_xlfn.XLOOKUP(B38,'[1]P1-10D'!D:D,'[1]P1-10D'!A:A)</f>
        <v>31</v>
      </c>
      <c r="F38" s="3">
        <f>_xlfn.XLOOKUP(E38,[1]Tabla!$A:$A,[1]Tabla!$D:$D)</f>
        <v>0</v>
      </c>
      <c r="G38" s="3">
        <f>_xlfn.XLOOKUP(B38,'[1]P2-10D'!D:D,'[1]P2-10D'!A:A)</f>
        <v>32</v>
      </c>
      <c r="H38" s="3">
        <f>_xlfn.XLOOKUP(G38,[1]Tabla!$A:$A,[1]Tabla!$D:$D)</f>
        <v>0</v>
      </c>
      <c r="I38" s="3">
        <f>_xlfn.XLOOKUP(B38,'[1]P3-10D'!D:D,'[1]P3-10D'!A:A)</f>
        <v>11</v>
      </c>
      <c r="J38" s="3">
        <f>_xlfn.XLOOKUP(I38,[1]Tabla!$A:$A,[1]Tabla!$D:$D)</f>
        <v>2</v>
      </c>
      <c r="K38" s="3">
        <f>_xlfn.XLOOKUP(B38,'[1]P4-10D'!D:D,'[1]P4-10D'!A:A)</f>
        <v>27</v>
      </c>
      <c r="L38" s="3">
        <f>_xlfn.XLOOKUP(K38,[1]Tabla!$A:$A,[1]Tabla!$D:$D)</f>
        <v>0</v>
      </c>
      <c r="M38" s="3">
        <f>_xlfn.XLOOKUP(B38,'[1]P5-10D'!D:D,'[1]P5-10D'!A:A)</f>
        <v>12</v>
      </c>
      <c r="N38" s="3">
        <f>_xlfn.XLOOKUP(M38,[1]Tabla!$A:$A,[1]Tabla!$D:$D)</f>
        <v>1</v>
      </c>
      <c r="O38" s="5">
        <f t="shared" si="1"/>
        <v>3</v>
      </c>
      <c r="P38" s="3">
        <f>_xlfn.XLOOKUP(B38,'[2]P1-10D'!D:D,'[2]P1-10D'!A:A)</f>
        <v>28</v>
      </c>
      <c r="Q38" s="3">
        <f>_xlfn.XLOOKUP(P38,[2]TABLA!$A:$A,[2]TABLA!$D:$D)</f>
        <v>0</v>
      </c>
      <c r="R38" s="3">
        <f>_xlfn.XLOOKUP(B38,'[2]P2-10D'!D:D,'[2]P2-10D'!A:A)</f>
        <v>22</v>
      </c>
      <c r="S38" s="3">
        <f>_xlfn.XLOOKUP(R38,[2]TABLA!$A:$A,[2]TABLA!$D:$D)</f>
        <v>0</v>
      </c>
      <c r="T38" s="3">
        <f>_xlfn.XLOOKUP(B38,'[2]P3-10D'!D:D,'[2]P3-10D'!A:A)</f>
        <v>9</v>
      </c>
      <c r="U38" s="3">
        <f>_xlfn.XLOOKUP(T38,[2]TABLA!$A:$A,[2]TABLA!$D:$D)</f>
        <v>4</v>
      </c>
      <c r="V38" s="3">
        <f>_xlfn.XLOOKUP(B38,'[2]P4-10D'!D:D,'[2]P4-10D'!A:A)</f>
        <v>24</v>
      </c>
      <c r="W38" s="3">
        <f>_xlfn.XLOOKUP(V38,[2]TABLA!$A:$A,[2]TABLA!$D:$D)</f>
        <v>0</v>
      </c>
      <c r="X38" s="3">
        <f>_xlfn.XLOOKUP(B38,'[2]P5-10D'!D:D,'[2]P5-10D'!A:A)</f>
        <v>14</v>
      </c>
      <c r="Y38" s="3">
        <f>_xlfn.XLOOKUP(X38,[2]TABLA!$A:$A,[2]TABLA!$D:$D)</f>
        <v>0</v>
      </c>
      <c r="Z38" s="5">
        <f t="shared" si="2"/>
        <v>4</v>
      </c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5">
        <f t="shared" si="3"/>
        <v>0</v>
      </c>
      <c r="AL38" s="3">
        <f>_xlfn.XLOOKUP(B38,'[4]P1-10D'!D:D,'[4]P1-10D'!A:A)</f>
        <v>27</v>
      </c>
      <c r="AM38" s="3">
        <f>_xlfn.XLOOKUP(AL38,[4]TABLA!$A:$A,[4]TABLA!$D:$D)</f>
        <v>0</v>
      </c>
      <c r="AN38" s="3">
        <f>_xlfn.XLOOKUP(B38,'[4]P2-10D'!D:D,'[4]P2-10D'!A:A)</f>
        <v>23</v>
      </c>
      <c r="AO38" s="3">
        <f>_xlfn.XLOOKUP(AN38,[4]TABLA!$A:$A,[4]TABLA!$D:$D)</f>
        <v>0</v>
      </c>
      <c r="AP38" s="3">
        <f>_xlfn.XLOOKUP(B38,'[4]P3-10D'!D:D,'[4]P3-10D'!A:A)</f>
        <v>12</v>
      </c>
      <c r="AQ38" s="3">
        <f>_xlfn.XLOOKUP(AP38,[4]TABLA!$A:$A,[4]TABLA!$D:$D)</f>
        <v>1</v>
      </c>
      <c r="AR38" s="3">
        <f>_xlfn.XLOOKUP(B38,'[4]P4-10D'!D:D,'[4]P4-10D'!A:A)</f>
        <v>26</v>
      </c>
      <c r="AS38" s="3">
        <f>_xlfn.XLOOKUP(AR38,[4]TABLA!$A:$A,[4]TABLA!$D:$D)</f>
        <v>0</v>
      </c>
      <c r="AT38" s="3">
        <f>_xlfn.XLOOKUP(B38,'[4]P5-10D'!D:D,'[4]P5-10D'!A:A)</f>
        <v>9</v>
      </c>
      <c r="AU38" s="3">
        <f>_xlfn.XLOOKUP(AT38,[4]TABLA!$A:$A,[4]TABLA!$D:$D)</f>
        <v>4</v>
      </c>
      <c r="AV38" s="5">
        <f t="shared" si="4"/>
        <v>5</v>
      </c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5">
        <f t="shared" si="5"/>
        <v>0</v>
      </c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7">
        <f t="shared" si="6"/>
        <v>0</v>
      </c>
    </row>
    <row r="39" spans="1:70" x14ac:dyDescent="0.3">
      <c r="A39" s="3">
        <f t="shared" si="7"/>
        <v>30</v>
      </c>
      <c r="B39" s="4" t="s">
        <v>126</v>
      </c>
      <c r="C39" s="4" t="s">
        <v>17</v>
      </c>
      <c r="D39" s="3">
        <f t="shared" si="0"/>
        <v>11</v>
      </c>
      <c r="E39" s="3">
        <f>_xlfn.XLOOKUP(B39,'[1]P1-10D'!D:D,'[1]P1-10D'!A:A)</f>
        <v>18</v>
      </c>
      <c r="F39" s="3">
        <f>_xlfn.XLOOKUP(E39,[1]Tabla!$A:$A,[1]Tabla!$D:$D)</f>
        <v>0</v>
      </c>
      <c r="G39" s="6"/>
      <c r="H39" s="6"/>
      <c r="I39" s="3">
        <f>_xlfn.XLOOKUP(B39,'[1]P3-10D'!D:D,'[1]P3-10D'!A:A)</f>
        <v>12</v>
      </c>
      <c r="J39" s="3">
        <f>_xlfn.XLOOKUP(I39,[1]Tabla!$A:$A,[1]Tabla!$D:$D)</f>
        <v>1</v>
      </c>
      <c r="K39" s="6"/>
      <c r="L39" s="6"/>
      <c r="M39" s="3">
        <f>_xlfn.XLOOKUP(B39,'[1]P5-10D'!D:D,'[1]P5-10D'!A:A)</f>
        <v>10</v>
      </c>
      <c r="N39" s="3">
        <f>_xlfn.XLOOKUP(M39,[1]Tabla!$A:$A,[1]Tabla!$D:$D)</f>
        <v>3</v>
      </c>
      <c r="O39" s="5">
        <f t="shared" si="1"/>
        <v>4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5">
        <f t="shared" si="2"/>
        <v>0</v>
      </c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5">
        <f t="shared" si="3"/>
        <v>0</v>
      </c>
      <c r="AL39" s="3">
        <f>_xlfn.XLOOKUP(B39,'[4]P1-10D'!D:D,'[4]P1-10D'!A:A)</f>
        <v>15</v>
      </c>
      <c r="AM39" s="3">
        <f>_xlfn.XLOOKUP(AL39,[4]TABLA!$A:$A,[4]TABLA!$D:$D)</f>
        <v>0</v>
      </c>
      <c r="AN39" s="3">
        <f>_xlfn.XLOOKUP(B39,'[4]P2-10D'!D:D,'[4]P2-10D'!A:A)</f>
        <v>22</v>
      </c>
      <c r="AO39" s="3">
        <f>_xlfn.XLOOKUP(AN39,[4]TABLA!$A:$A,[4]TABLA!$D:$D)</f>
        <v>0</v>
      </c>
      <c r="AP39" s="3">
        <f>_xlfn.XLOOKUP(B39,'[4]P3-10D'!D:D,'[4]P3-10D'!A:A)</f>
        <v>11</v>
      </c>
      <c r="AQ39" s="3">
        <f>_xlfn.XLOOKUP(AP39,[4]TABLA!$A:$A,[4]TABLA!$D:$D)</f>
        <v>2</v>
      </c>
      <c r="AR39" s="3">
        <f>_xlfn.XLOOKUP(B39,'[4]P4-10D'!D:D,'[4]P4-10D'!A:A)</f>
        <v>20</v>
      </c>
      <c r="AS39" s="3">
        <f>_xlfn.XLOOKUP(AR39,[4]TABLA!$A:$A,[4]TABLA!$D:$D)</f>
        <v>0</v>
      </c>
      <c r="AT39" s="3">
        <f>_xlfn.XLOOKUP(B39,'[4]P5-10D'!D:D,'[4]P5-10D'!A:A)</f>
        <v>10</v>
      </c>
      <c r="AU39" s="3">
        <f>_xlfn.XLOOKUP(AT39,[4]TABLA!$A:$A,[4]TABLA!$D:$D)</f>
        <v>3</v>
      </c>
      <c r="AV39" s="5">
        <f t="shared" si="4"/>
        <v>5</v>
      </c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5">
        <f t="shared" si="5"/>
        <v>0</v>
      </c>
      <c r="BH39" s="3">
        <f>_xlfn.XLOOKUP(B39,'[6]P1-10D'!D:D,'[6]P1-10D'!A:A)</f>
        <v>20</v>
      </c>
      <c r="BI39" s="3">
        <f>_xlfn.XLOOKUP(BH39,[6]TABLA!$A:$A,[6]TABLA!$D:$D)</f>
        <v>0</v>
      </c>
      <c r="BJ39" s="3">
        <f>_xlfn.XLOOKUP(B39,'[6]P2-10D'!D:D,'[6]P2-10D'!A:A)</f>
        <v>15</v>
      </c>
      <c r="BK39" s="3">
        <f>_xlfn.XLOOKUP(BJ39,[6]TABLA!$A:$A,[6]TABLA!$D:$D)</f>
        <v>0</v>
      </c>
      <c r="BL39" s="3">
        <f>_xlfn.XLOOKUP(B39,'[6]P3-10D'!D:D,'[6]P3-10D'!A:A)</f>
        <v>11</v>
      </c>
      <c r="BM39" s="3">
        <f>_xlfn.XLOOKUP(BL39,[6]TABLA!$A:$A,[6]TABLA!$D:$D)</f>
        <v>2</v>
      </c>
      <c r="BN39" s="6"/>
      <c r="BO39" s="6"/>
      <c r="BP39" s="6"/>
      <c r="BQ39" s="6"/>
      <c r="BR39" s="7">
        <f t="shared" si="6"/>
        <v>2</v>
      </c>
    </row>
    <row r="40" spans="1:70" x14ac:dyDescent="0.3">
      <c r="A40" s="3">
        <f t="shared" si="7"/>
        <v>31</v>
      </c>
      <c r="B40" s="4" t="s">
        <v>96</v>
      </c>
      <c r="C40" s="4" t="s">
        <v>38</v>
      </c>
      <c r="D40" s="3">
        <f t="shared" si="0"/>
        <v>9</v>
      </c>
      <c r="E40" s="3">
        <f>_xlfn.XLOOKUP(B40,'[1]P1-10D'!D:D,'[1]P1-10D'!A:A)</f>
        <v>16</v>
      </c>
      <c r="F40" s="3">
        <f>_xlfn.XLOOKUP(E40,[1]Tabla!$A:$A,[1]Tabla!$D:$D)</f>
        <v>0</v>
      </c>
      <c r="G40" s="3">
        <f>_xlfn.XLOOKUP(B40,'[1]P2-10D'!D:D,'[1]P2-10D'!A:A)</f>
        <v>22</v>
      </c>
      <c r="H40" s="3">
        <f>_xlfn.XLOOKUP(G40,[1]Tabla!$A:$A,[1]Tabla!$D:$D)</f>
        <v>0</v>
      </c>
      <c r="I40" s="3">
        <f>_xlfn.XLOOKUP(B40,'[1]P3-10D'!D:D,'[1]P3-10D'!A:A)</f>
        <v>9</v>
      </c>
      <c r="J40" s="3">
        <f>_xlfn.XLOOKUP(I40,[1]Tabla!$A:$A,[1]Tabla!$D:$D)</f>
        <v>4</v>
      </c>
      <c r="K40" s="3">
        <f>_xlfn.XLOOKUP(B40,'[1]P4-10D'!D:D,'[1]P4-10D'!A:A)</f>
        <v>17</v>
      </c>
      <c r="L40" s="3">
        <f>_xlfn.XLOOKUP(K40,[1]Tabla!$A:$A,[1]Tabla!$D:$D)</f>
        <v>0</v>
      </c>
      <c r="M40" s="3">
        <f>_xlfn.XLOOKUP(B40,'[1]P5-10D'!D:D,'[1]P5-10D'!A:A)</f>
        <v>8</v>
      </c>
      <c r="N40" s="3">
        <f>_xlfn.XLOOKUP(M40,[1]Tabla!$A:$A,[1]Tabla!$D:$D)</f>
        <v>5</v>
      </c>
      <c r="O40" s="5">
        <f t="shared" si="1"/>
        <v>9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5">
        <f t="shared" si="2"/>
        <v>0</v>
      </c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5">
        <f t="shared" si="3"/>
        <v>0</v>
      </c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5">
        <f t="shared" si="4"/>
        <v>0</v>
      </c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5">
        <f t="shared" si="5"/>
        <v>0</v>
      </c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7">
        <f t="shared" si="6"/>
        <v>0</v>
      </c>
    </row>
    <row r="41" spans="1:70" x14ac:dyDescent="0.3">
      <c r="A41" s="3">
        <f t="shared" si="7"/>
        <v>32</v>
      </c>
      <c r="B41" s="4" t="s">
        <v>98</v>
      </c>
      <c r="C41" s="4" t="s">
        <v>89</v>
      </c>
      <c r="D41" s="3">
        <f t="shared" si="0"/>
        <v>5</v>
      </c>
      <c r="E41" s="3">
        <f>_xlfn.XLOOKUP(B41,'[1]P1-10D'!D:D,'[1]P1-10D'!A:A)</f>
        <v>35</v>
      </c>
      <c r="F41" s="3">
        <f>_xlfn.XLOOKUP(E41,[1]Tabla!$A:$A,[1]Tabla!$D:$D)</f>
        <v>0</v>
      </c>
      <c r="G41" s="3">
        <f>_xlfn.XLOOKUP(B41,'[1]P2-10D'!D:D,'[1]P2-10D'!A:A)</f>
        <v>33</v>
      </c>
      <c r="H41" s="3">
        <f>_xlfn.XLOOKUP(G41,[1]Tabla!$A:$A,[1]Tabla!$D:$D)</f>
        <v>0</v>
      </c>
      <c r="I41" s="3">
        <f>_xlfn.XLOOKUP(B41,'[1]P3-10D'!D:D,'[1]P3-10D'!A:A)</f>
        <v>12</v>
      </c>
      <c r="J41" s="3">
        <f>_xlfn.XLOOKUP(I41,[1]Tabla!$A:$A,[1]Tabla!$D:$D)</f>
        <v>1</v>
      </c>
      <c r="K41" s="3">
        <f>_xlfn.XLOOKUP(B41,'[1]P4-10D'!D:D,'[1]P4-10D'!A:A)</f>
        <v>30</v>
      </c>
      <c r="L41" s="3">
        <f>_xlfn.XLOOKUP(K41,[1]Tabla!$A:$A,[1]Tabla!$D:$D)</f>
        <v>0</v>
      </c>
      <c r="M41" s="3">
        <f>_xlfn.XLOOKUP(B41,'[1]P5-10D'!D:D,'[1]P5-10D'!A:A)</f>
        <v>12</v>
      </c>
      <c r="N41" s="3">
        <f>_xlfn.XLOOKUP(M41,[1]Tabla!$A:$A,[1]Tabla!$D:$D)</f>
        <v>1</v>
      </c>
      <c r="O41" s="5">
        <f t="shared" si="1"/>
        <v>2</v>
      </c>
      <c r="P41" s="3">
        <f>_xlfn.XLOOKUP(B41,'[2]P1-10D'!D:D,'[2]P1-10D'!A:A)</f>
        <v>29</v>
      </c>
      <c r="Q41" s="3">
        <f>_xlfn.XLOOKUP(P41,[2]TABLA!$A:$A,[2]TABLA!$D:$D)</f>
        <v>0</v>
      </c>
      <c r="R41" s="3">
        <f>_xlfn.XLOOKUP(B41,'[2]P2-10D'!D:D,'[2]P2-10D'!A:A)</f>
        <v>26</v>
      </c>
      <c r="S41" s="3">
        <f>_xlfn.XLOOKUP(R41,[2]TABLA!$A:$A,[2]TABLA!$D:$D)</f>
        <v>0</v>
      </c>
      <c r="T41" s="3">
        <f>_xlfn.XLOOKUP(B41,'[2]P3-10D'!D:D,'[2]P3-10D'!A:A)</f>
        <v>10</v>
      </c>
      <c r="U41" s="3">
        <f>_xlfn.XLOOKUP(T41,[2]TABLA!$A:$A,[2]TABLA!$D:$D)</f>
        <v>3</v>
      </c>
      <c r="V41" s="3">
        <f>_xlfn.XLOOKUP(B41,'[2]P4-10D'!D:D,'[2]P4-10D'!A:A)</f>
        <v>23</v>
      </c>
      <c r="W41" s="3">
        <f>_xlfn.XLOOKUP(V41,[2]TABLA!$A:$A,[2]TABLA!$D:$D)</f>
        <v>0</v>
      </c>
      <c r="X41" s="3">
        <f>_xlfn.XLOOKUP(B41,'[2]P5-10D'!D:D,'[2]P5-10D'!A:A)</f>
        <v>13</v>
      </c>
      <c r="Y41" s="3">
        <f>_xlfn.XLOOKUP(X41,[2]TABLA!$A:$A,[2]TABLA!$D:$D)</f>
        <v>0</v>
      </c>
      <c r="Z41" s="5">
        <f t="shared" si="2"/>
        <v>3</v>
      </c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5">
        <f t="shared" si="3"/>
        <v>0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5">
        <f t="shared" si="4"/>
        <v>0</v>
      </c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5">
        <f t="shared" si="5"/>
        <v>0</v>
      </c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7">
        <f t="shared" si="6"/>
        <v>0</v>
      </c>
    </row>
    <row r="42" spans="1:70" x14ac:dyDescent="0.3">
      <c r="A42" s="3">
        <f t="shared" si="7"/>
        <v>33</v>
      </c>
      <c r="B42" s="4" t="s">
        <v>127</v>
      </c>
      <c r="C42" s="4" t="s">
        <v>31</v>
      </c>
      <c r="D42" s="3">
        <f t="shared" si="0"/>
        <v>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5">
        <f t="shared" si="1"/>
        <v>0</v>
      </c>
      <c r="P42" s="3">
        <f>_xlfn.XLOOKUP(B42,'[2]P1-10D'!D:D,'[2]P1-10D'!A:A)</f>
        <v>21</v>
      </c>
      <c r="Q42" s="3">
        <f>_xlfn.XLOOKUP(P42,[2]TABLA!$A:$A,[2]TABLA!$D:$D)</f>
        <v>0</v>
      </c>
      <c r="R42" s="3">
        <f>_xlfn.XLOOKUP(B42,'[2]P2-10D'!D:D,'[2]P2-10D'!A:A)</f>
        <v>19</v>
      </c>
      <c r="S42" s="3">
        <f>_xlfn.XLOOKUP(R42,[2]TABLA!$A:$A,[2]TABLA!$D:$D)</f>
        <v>0</v>
      </c>
      <c r="T42" s="3">
        <f>_xlfn.XLOOKUP(B42,'[2]P3-10D'!D:D,'[2]P3-10D'!A:A)</f>
        <v>9</v>
      </c>
      <c r="U42" s="3">
        <f>_xlfn.XLOOKUP(T42,[2]TABLA!$A:$A,[2]TABLA!$D:$D)</f>
        <v>4</v>
      </c>
      <c r="V42" s="3">
        <f>_xlfn.XLOOKUP(B42,'[2]P4-10D'!D:D,'[2]P4-10D'!A:A)</f>
        <v>22</v>
      </c>
      <c r="W42" s="3">
        <f>_xlfn.XLOOKUP(V42,[2]TABLA!$A:$A,[2]TABLA!$D:$D)</f>
        <v>0</v>
      </c>
      <c r="X42" s="3">
        <f>_xlfn.XLOOKUP(B42,'[2]P5-10D'!D:D,'[2]P5-10D'!A:A)</f>
        <v>13</v>
      </c>
      <c r="Y42" s="3">
        <f>_xlfn.XLOOKUP(X42,[2]TABLA!$A:$A,[2]TABLA!$D:$D)</f>
        <v>0</v>
      </c>
      <c r="Z42" s="5">
        <f t="shared" si="2"/>
        <v>4</v>
      </c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5">
        <f t="shared" si="3"/>
        <v>0</v>
      </c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5">
        <f t="shared" si="4"/>
        <v>0</v>
      </c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5">
        <f t="shared" si="5"/>
        <v>0</v>
      </c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7">
        <f t="shared" si="6"/>
        <v>0</v>
      </c>
    </row>
    <row r="43" spans="1:70" x14ac:dyDescent="0.3">
      <c r="A43" s="3">
        <f t="shared" si="7"/>
        <v>34</v>
      </c>
      <c r="B43" s="4" t="s">
        <v>99</v>
      </c>
      <c r="C43" s="4" t="s">
        <v>55</v>
      </c>
      <c r="D43" s="3">
        <f t="shared" si="0"/>
        <v>3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5">
        <f t="shared" si="1"/>
        <v>0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5">
        <f t="shared" si="2"/>
        <v>0</v>
      </c>
      <c r="AA43" s="3">
        <f>_xlfn.XLOOKUP(B43,'[3]P1-10D'!D:D,'[3]P1-10D'!A:A)</f>
        <v>18</v>
      </c>
      <c r="AB43" s="3">
        <f>_xlfn.XLOOKUP(AA43,[3]TABLA!$A:$A,[3]TABLA!$D:$D)</f>
        <v>0</v>
      </c>
      <c r="AC43" s="3">
        <f>_xlfn.XLOOKUP(B43,'[3]P2-10D'!D:D,'[3]P2-10D'!A:A)</f>
        <v>22</v>
      </c>
      <c r="AD43" s="3">
        <f>_xlfn.XLOOKUP(AC43,[3]TABLA!$A:$A,[3]TABLA!$D:$D)</f>
        <v>0</v>
      </c>
      <c r="AE43" s="3">
        <f>_xlfn.XLOOKUP(B43,'[3]P3-10D'!D:D,'[3]P3-10D'!A:A)</f>
        <v>12</v>
      </c>
      <c r="AF43" s="3">
        <f>_xlfn.XLOOKUP(AE43,[3]TABLA!$A:$A,[3]TABLA!$D:$D)</f>
        <v>1</v>
      </c>
      <c r="AG43" s="3">
        <f>_xlfn.XLOOKUP(B43,'[3]P4-10D'!D:D,'[3]P4-10D'!A:A)</f>
        <v>24</v>
      </c>
      <c r="AH43" s="3">
        <f>_xlfn.XLOOKUP(AG43,[3]TABLA!$A:$A,[3]TABLA!$D:$D)</f>
        <v>0</v>
      </c>
      <c r="AI43" s="3">
        <f>_xlfn.XLOOKUP(B43,'[3]P5-10D'!D:D,'[3]P5-10D'!A:A)</f>
        <v>11</v>
      </c>
      <c r="AJ43" s="3">
        <f>_xlfn.XLOOKUP(AI43,[3]TABLA!$A:$A,[3]TABLA!$D:$D)</f>
        <v>2</v>
      </c>
      <c r="AK43" s="5">
        <f t="shared" si="3"/>
        <v>3</v>
      </c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5">
        <f t="shared" si="4"/>
        <v>0</v>
      </c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5">
        <f t="shared" si="5"/>
        <v>0</v>
      </c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7">
        <f t="shared" si="6"/>
        <v>0</v>
      </c>
    </row>
    <row r="44" spans="1:70" x14ac:dyDescent="0.3">
      <c r="A44" s="3">
        <f t="shared" si="7"/>
        <v>35</v>
      </c>
      <c r="B44" s="4" t="s">
        <v>100</v>
      </c>
      <c r="C44" s="4" t="s">
        <v>42</v>
      </c>
      <c r="D44" s="3">
        <f t="shared" si="0"/>
        <v>2</v>
      </c>
      <c r="E44" s="3">
        <f>_xlfn.XLOOKUP(B44,'[1]P1-10D'!D:D,'[1]P1-10D'!A:A)</f>
        <v>17</v>
      </c>
      <c r="F44" s="3">
        <f>_xlfn.XLOOKUP(E44,[1]Tabla!$A:$A,[1]Tabla!$D:$D)</f>
        <v>0</v>
      </c>
      <c r="G44" s="3">
        <f>_xlfn.XLOOKUP(B44,'[1]P2-10D'!D:D,'[1]P2-10D'!A:A)</f>
        <v>31</v>
      </c>
      <c r="H44" s="3">
        <f>_xlfn.XLOOKUP(G44,[1]Tabla!$A:$A,[1]Tabla!$D:$D)</f>
        <v>0</v>
      </c>
      <c r="I44" s="3">
        <f>_xlfn.XLOOKUP(B44,'[1]P3-10D'!D:D,'[1]P3-10D'!A:A)</f>
        <v>15</v>
      </c>
      <c r="J44" s="3">
        <f>_xlfn.XLOOKUP(I44,[1]Tabla!$A:$A,[1]Tabla!$D:$D)</f>
        <v>0</v>
      </c>
      <c r="K44" s="3">
        <f>_xlfn.XLOOKUP(B44,'[1]P4-10D'!D:D,'[1]P4-10D'!A:A)</f>
        <v>28</v>
      </c>
      <c r="L44" s="3">
        <f>_xlfn.XLOOKUP(K44,[1]Tabla!$A:$A,[1]Tabla!$D:$D)</f>
        <v>0</v>
      </c>
      <c r="M44" s="3">
        <f>_xlfn.XLOOKUP(B44,'[1]P5-10D'!D:D,'[1]P5-10D'!A:A)</f>
        <v>11</v>
      </c>
      <c r="N44" s="3">
        <f>_xlfn.XLOOKUP(M44,[1]Tabla!$A:$A,[1]Tabla!$D:$D)</f>
        <v>2</v>
      </c>
      <c r="O44" s="5">
        <f t="shared" si="1"/>
        <v>2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5">
        <f t="shared" si="2"/>
        <v>0</v>
      </c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5">
        <f t="shared" si="3"/>
        <v>0</v>
      </c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5">
        <f t="shared" si="4"/>
        <v>0</v>
      </c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5">
        <f t="shared" si="5"/>
        <v>0</v>
      </c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7">
        <f t="shared" si="6"/>
        <v>0</v>
      </c>
    </row>
    <row r="45" spans="1:70" x14ac:dyDescent="0.3">
      <c r="A45" s="3">
        <f t="shared" si="7"/>
        <v>36</v>
      </c>
      <c r="B45" s="4" t="s">
        <v>335</v>
      </c>
      <c r="C45" s="4" t="s">
        <v>17</v>
      </c>
      <c r="D45" s="3">
        <f t="shared" si="0"/>
        <v>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5">
        <f t="shared" si="1"/>
        <v>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5">
        <f t="shared" si="2"/>
        <v>0</v>
      </c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5">
        <f t="shared" si="3"/>
        <v>0</v>
      </c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5">
        <f t="shared" si="4"/>
        <v>0</v>
      </c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5">
        <f t="shared" si="5"/>
        <v>0</v>
      </c>
      <c r="BH45" s="3">
        <f>_xlfn.XLOOKUP(B45,'[6]P1-10D'!D:D,'[6]P1-10D'!A:A)</f>
        <v>14</v>
      </c>
      <c r="BI45" s="3">
        <f>_xlfn.XLOOKUP(BH45,[6]TABLA!$A:$A,[6]TABLA!$D:$D)</f>
        <v>0</v>
      </c>
      <c r="BJ45" s="3">
        <f>_xlfn.XLOOKUP(B45,'[6]P2-10D'!D:D,'[6]P2-10D'!A:A)</f>
        <v>20</v>
      </c>
      <c r="BK45" s="3">
        <f>_xlfn.XLOOKUP(BJ45,[6]TABLA!$A:$A,[6]TABLA!$D:$D)</f>
        <v>0</v>
      </c>
      <c r="BL45" s="3">
        <f>_xlfn.XLOOKUP(B45,'[6]P3-10D'!D:D,'[6]P3-10D'!A:A)</f>
        <v>13</v>
      </c>
      <c r="BM45" s="3">
        <f>_xlfn.XLOOKUP(BL45,[6]TABLA!$A:$A,[6]TABLA!$D:$D)</f>
        <v>0</v>
      </c>
      <c r="BN45" s="3">
        <f>_xlfn.XLOOKUP(B45,'[6]P4-10D'!D:D,'[6]P4-10D'!A:A)</f>
        <v>22</v>
      </c>
      <c r="BO45" s="3">
        <f>_xlfn.XLOOKUP(BN45,[6]TABLA!$A:$A,[6]TABLA!$D:$D)</f>
        <v>0</v>
      </c>
      <c r="BP45" s="3">
        <f>_xlfn.XLOOKUP(B45,'[6]P5-10D'!D:D,'[6]P5-10D'!A:A)</f>
        <v>11</v>
      </c>
      <c r="BQ45" s="3">
        <f>_xlfn.XLOOKUP(BP45,[6]TABLA!$A:$A,[6]TABLA!$D:$D)</f>
        <v>2</v>
      </c>
      <c r="BR45" s="7">
        <f t="shared" si="6"/>
        <v>2</v>
      </c>
    </row>
    <row r="46" spans="1:70" hidden="1" x14ac:dyDescent="0.3">
      <c r="A46" s="3">
        <f t="shared" si="7"/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6"/>
      <c r="AX46" s="6"/>
      <c r="AY46" s="3"/>
      <c r="AZ46" s="3"/>
      <c r="BA46" s="3"/>
      <c r="BB46" s="3"/>
      <c r="BC46" s="3"/>
      <c r="BD46" s="3"/>
      <c r="BE46" s="6"/>
      <c r="BF46" s="6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f t="shared" si="7"/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6"/>
      <c r="AX47" s="6"/>
      <c r="AY47" s="3"/>
      <c r="AZ47" s="3"/>
      <c r="BA47" s="3"/>
      <c r="BB47" s="3"/>
      <c r="BC47" s="3"/>
      <c r="BD47" s="3"/>
      <c r="BE47" s="6"/>
      <c r="BF47" s="6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f t="shared" si="7"/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6"/>
      <c r="AX48" s="6"/>
      <c r="AY48" s="3"/>
      <c r="AZ48" s="3"/>
      <c r="BA48" s="3"/>
      <c r="BB48" s="3"/>
      <c r="BC48" s="3"/>
      <c r="BD48" s="3"/>
      <c r="BE48" s="6"/>
      <c r="BF48" s="6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f t="shared" si="7"/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6"/>
      <c r="AX49" s="6"/>
      <c r="AY49" s="3"/>
      <c r="AZ49" s="3"/>
      <c r="BA49" s="3"/>
      <c r="BB49" s="3"/>
      <c r="BC49" s="3"/>
      <c r="BD49" s="3"/>
      <c r="BE49" s="6"/>
      <c r="BF49" s="6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f t="shared" si="7"/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6"/>
      <c r="AX50" s="6"/>
      <c r="AY50" s="3"/>
      <c r="AZ50" s="3"/>
      <c r="BA50" s="3"/>
      <c r="BB50" s="3"/>
      <c r="BC50" s="3"/>
      <c r="BD50" s="3"/>
      <c r="BE50" s="6"/>
      <c r="BF50" s="6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f t="shared" si="7"/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6"/>
      <c r="AX51" s="6"/>
      <c r="AY51" s="3"/>
      <c r="AZ51" s="3"/>
      <c r="BA51" s="3"/>
      <c r="BB51" s="3"/>
      <c r="BC51" s="3"/>
      <c r="BD51" s="3"/>
      <c r="BE51" s="6"/>
      <c r="BF51" s="6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f t="shared" si="7"/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6"/>
      <c r="AX52" s="6"/>
      <c r="AY52" s="3"/>
      <c r="AZ52" s="3"/>
      <c r="BA52" s="3"/>
      <c r="BB52" s="3"/>
      <c r="BC52" s="3"/>
      <c r="BD52" s="3"/>
      <c r="BE52" s="6"/>
      <c r="BF52" s="6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f t="shared" si="7"/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6"/>
      <c r="AX53" s="6"/>
      <c r="AY53" s="3"/>
      <c r="AZ53" s="3"/>
      <c r="BA53" s="3"/>
      <c r="BB53" s="3"/>
      <c r="BC53" s="3"/>
      <c r="BD53" s="3"/>
      <c r="BE53" s="6"/>
      <c r="BF53" s="6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f t="shared" si="7"/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6"/>
      <c r="AX54" s="6"/>
      <c r="AY54" s="3"/>
      <c r="AZ54" s="3"/>
      <c r="BA54" s="3"/>
      <c r="BB54" s="3"/>
      <c r="BC54" s="3"/>
      <c r="BD54" s="3"/>
      <c r="BE54" s="6"/>
      <c r="BF54" s="6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f t="shared" si="7"/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6"/>
      <c r="AX55" s="6"/>
      <c r="AY55" s="3"/>
      <c r="AZ55" s="3"/>
      <c r="BA55" s="3"/>
      <c r="BB55" s="3"/>
      <c r="BC55" s="3"/>
      <c r="BD55" s="3"/>
      <c r="BE55" s="6"/>
      <c r="BF55" s="6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f t="shared" si="7"/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6"/>
      <c r="AX56" s="6"/>
      <c r="AY56" s="3"/>
      <c r="AZ56" s="3"/>
      <c r="BA56" s="3"/>
      <c r="BB56" s="3"/>
      <c r="BC56" s="3"/>
      <c r="BD56" s="3"/>
      <c r="BE56" s="6"/>
      <c r="BF56" s="6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f t="shared" si="7"/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6"/>
      <c r="AX57" s="6"/>
      <c r="AY57" s="3"/>
      <c r="AZ57" s="3"/>
      <c r="BA57" s="3"/>
      <c r="BB57" s="3"/>
      <c r="BC57" s="3"/>
      <c r="BD57" s="3"/>
      <c r="BE57" s="6"/>
      <c r="BF57" s="6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f t="shared" si="7"/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6"/>
      <c r="AX58" s="6"/>
      <c r="AY58" s="3"/>
      <c r="AZ58" s="3"/>
      <c r="BA58" s="3"/>
      <c r="BB58" s="3"/>
      <c r="BC58" s="3"/>
      <c r="BD58" s="3"/>
      <c r="BE58" s="6"/>
      <c r="BF58" s="6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</sheetData>
  <sheetProtection algorithmName="SHA-512" hashValue="FhkKYQMSvIU2bhV//F0IxsYtIiVNKM5weuBPqMy4LVxrES2ztu2Lkum4NtZaH8uJ/UuzwrnQda0wwWaPv8jT/A==" saltValue="69RHWONKyb51K+0d0whQOQ==" spinCount="100000" sheet="1" objects="1" scenarios="1" autoFilter="0"/>
  <autoFilter ref="B8:BR58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58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451E-A6BF-4A9F-A2B9-A5BBB3844ED7}">
  <dimension ref="A4:BR51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131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[1]Pruebas!C5</f>
        <v>VXC</v>
      </c>
      <c r="F9" s="19"/>
      <c r="G9" s="19" t="str">
        <f>[1]Pruebas!E5</f>
        <v>REM</v>
      </c>
      <c r="H9" s="19"/>
      <c r="I9" s="19" t="str">
        <f>[1]Pruebas!G5</f>
        <v>ELM</v>
      </c>
      <c r="J9" s="19"/>
      <c r="K9" s="19" t="str">
        <f>[1]Pruebas!I5</f>
        <v>HAB</v>
      </c>
      <c r="L9" s="19"/>
      <c r="M9" s="19" t="str">
        <f>[1]Pruebas!K5</f>
        <v>PTOS</v>
      </c>
      <c r="N9" s="19"/>
      <c r="O9" s="13"/>
      <c r="P9" s="14" t="str">
        <f>[2]PRUEBAS!C5</f>
        <v>HAB</v>
      </c>
      <c r="Q9" s="14"/>
      <c r="R9" s="14" t="str">
        <f>[2]PRUEBAS!E5</f>
        <v>VXC</v>
      </c>
      <c r="S9" s="14"/>
      <c r="T9" s="14" t="str">
        <f>[2]PRUEBAS!G5</f>
        <v>PTOS</v>
      </c>
      <c r="U9" s="14"/>
      <c r="V9" s="14" t="str">
        <f>[2]PRUEBAS!I5</f>
        <v>REM</v>
      </c>
      <c r="W9" s="14"/>
      <c r="X9" s="14" t="str">
        <f>[2]PRUEBAS!K5</f>
        <v>ELM</v>
      </c>
      <c r="Y9" s="14"/>
      <c r="Z9" s="13"/>
      <c r="AA9" s="14">
        <f>[3]PRUEBAS!C5</f>
        <v>200</v>
      </c>
      <c r="AB9" s="14"/>
      <c r="AC9" s="14" t="str">
        <f>[3]PRUEBAS!E5</f>
        <v>HAB</v>
      </c>
      <c r="AD9" s="14"/>
      <c r="AE9" s="14" t="str">
        <f>[3]PRUEBAS!G5</f>
        <v>PTOS</v>
      </c>
      <c r="AF9" s="14"/>
      <c r="AG9" s="14" t="str">
        <f>[3]PRUEBAS!I5</f>
        <v>REM</v>
      </c>
      <c r="AH9" s="14"/>
      <c r="AI9" s="14" t="str">
        <f>[3]PRUEBAS!K5</f>
        <v>ELM</v>
      </c>
      <c r="AJ9" s="14"/>
      <c r="AK9" s="13"/>
      <c r="AL9" s="14" t="str">
        <f>[4]PRUEBAS!C5</f>
        <v>CAR</v>
      </c>
      <c r="AM9" s="14"/>
      <c r="AN9" s="14" t="str">
        <f>[4]PRUEBAS!E5</f>
        <v>HAB</v>
      </c>
      <c r="AO9" s="14"/>
      <c r="AP9" s="14" t="str">
        <f>[4]PRUEBAS!G5</f>
        <v>PTOS</v>
      </c>
      <c r="AQ9" s="14"/>
      <c r="AR9" s="14" t="str">
        <f>[4]PRUEBAS!I5</f>
        <v>REM</v>
      </c>
      <c r="AS9" s="14"/>
      <c r="AT9" s="14" t="str">
        <f>[4]PRUEBAS!K5</f>
        <v>ELM</v>
      </c>
      <c r="AU9" s="14"/>
      <c r="AV9" s="13"/>
      <c r="AW9" s="14">
        <f>[5]PRUEBAS!C5</f>
        <v>200</v>
      </c>
      <c r="AX9" s="14"/>
      <c r="AY9" s="14" t="str">
        <f>[5]PRUEBAS!E5</f>
        <v>HAB</v>
      </c>
      <c r="AZ9" s="14"/>
      <c r="BA9" s="14" t="str">
        <f>[5]PRUEBAS!G5</f>
        <v>ELM</v>
      </c>
      <c r="BB9" s="14"/>
      <c r="BC9" s="14" t="str">
        <f>[5]PRUEBAS!I5</f>
        <v>REM</v>
      </c>
      <c r="BD9" s="14"/>
      <c r="BE9" s="14" t="str">
        <f>[5]PRUEBAS!K5</f>
        <v>PTOS</v>
      </c>
      <c r="BF9" s="14"/>
      <c r="BG9" s="13"/>
      <c r="BH9" s="14" t="str">
        <f>[6]PRUEBAS!C5</f>
        <v>CAR</v>
      </c>
      <c r="BI9" s="14"/>
      <c r="BJ9" s="14" t="str">
        <f>[6]PRUEBAS!E5</f>
        <v>HAB</v>
      </c>
      <c r="BK9" s="14"/>
      <c r="BL9" s="14" t="str">
        <f>[6]PRUEBAS!G5</f>
        <v>PEL</v>
      </c>
      <c r="BM9" s="14"/>
      <c r="BN9" s="14" t="str">
        <f>[6]PRUEBAS!I5</f>
        <v>REM</v>
      </c>
      <c r="BO9" s="14"/>
      <c r="BP9" s="14" t="str">
        <f>[6]PRUEBAS!K5</f>
        <v>PTOS</v>
      </c>
      <c r="BQ9" s="14"/>
      <c r="BR9" s="13"/>
    </row>
    <row r="10" spans="1:70" x14ac:dyDescent="0.3">
      <c r="A10" s="3">
        <f>ROW()-9</f>
        <v>1</v>
      </c>
      <c r="B10" s="4" t="s">
        <v>128</v>
      </c>
      <c r="C10" s="4" t="s">
        <v>13</v>
      </c>
      <c r="D10" s="3">
        <f>IFERROR(SUM(O10,Z10,AK10,AV10,BG10,BR10),0)</f>
        <v>549</v>
      </c>
      <c r="E10" s="3">
        <f>_xlfn.XLOOKUP(B10,'[1]P1-10V'!D:D,'[1]P1-10V'!A:A)</f>
        <v>1</v>
      </c>
      <c r="F10" s="3">
        <f>_xlfn.XLOOKUP(E10,[1]Tabla!$A:$A,[1]Tabla!$D:$D)</f>
        <v>20</v>
      </c>
      <c r="G10" s="3">
        <f>_xlfn.XLOOKUP(B10,'[1]P2-10V'!D:D,'[1]P2-10V'!A:A)</f>
        <v>1</v>
      </c>
      <c r="H10" s="3">
        <f>_xlfn.XLOOKUP(G10,[1]Tabla!$A:$A,[1]Tabla!$D:$D)</f>
        <v>20</v>
      </c>
      <c r="I10" s="3">
        <f>_xlfn.XLOOKUP(B10,'[1]P3-10V'!D:D,'[1]P3-10V'!A:A)</f>
        <v>1</v>
      </c>
      <c r="J10" s="3">
        <f>_xlfn.XLOOKUP(I10,[1]Tabla!$A:$A,[1]Tabla!$D:$D)</f>
        <v>20</v>
      </c>
      <c r="K10" s="3">
        <f>_xlfn.XLOOKUP(B10,'[1]P4-10V'!D:D,'[1]P4-10V'!A:A)</f>
        <v>1</v>
      </c>
      <c r="L10" s="3">
        <f>_xlfn.XLOOKUP(K10,[1]Tabla!$A:$A,[1]Tabla!$D:$D)</f>
        <v>20</v>
      </c>
      <c r="M10" s="3">
        <f>_xlfn.XLOOKUP(B10,'[1]P5-10V'!D:D,'[1]P5-10V'!A:A)</f>
        <v>1</v>
      </c>
      <c r="N10" s="3">
        <f>_xlfn.XLOOKUP(M10,[1]Tabla!$A:$A,[1]Tabla!$D:$D)</f>
        <v>20</v>
      </c>
      <c r="O10" s="5">
        <f>F10+H10+J10+L10+N10</f>
        <v>100</v>
      </c>
      <c r="P10" s="3">
        <f>_xlfn.XLOOKUP(B10,'[2]P1-10V'!D:D,'[2]P1-10V'!A:A)</f>
        <v>1</v>
      </c>
      <c r="Q10" s="3">
        <f>_xlfn.XLOOKUP(P10,[2]TABLA!$A:$A,[2]TABLA!$D:$D)</f>
        <v>20</v>
      </c>
      <c r="R10" s="3">
        <f>_xlfn.XLOOKUP(B10,'[2]P2-10V'!D:D,'[2]P2-10V'!A:A)</f>
        <v>1</v>
      </c>
      <c r="S10" s="3">
        <f>_xlfn.XLOOKUP(R10,[2]TABLA!$A:$A,[2]TABLA!$D:$D)</f>
        <v>20</v>
      </c>
      <c r="T10" s="3">
        <f>_xlfn.XLOOKUP(B10,'[2]P3-10V'!D:D,'[2]P3-10V'!A:A)</f>
        <v>1</v>
      </c>
      <c r="U10" s="3">
        <f>_xlfn.XLOOKUP(T10,[2]TABLA!$A:$A,[2]TABLA!$D:$D)</f>
        <v>20</v>
      </c>
      <c r="V10" s="3">
        <f>_xlfn.XLOOKUP(B10,'[2]P4-10V'!D:D,'[2]P4-10V'!A:A)</f>
        <v>1</v>
      </c>
      <c r="W10" s="3">
        <f>_xlfn.XLOOKUP(V10,[2]TABLA!$A:$A,[2]TABLA!$D:$D)</f>
        <v>20</v>
      </c>
      <c r="X10" s="3">
        <f>_xlfn.XLOOKUP(B10,'[2]P5-10V'!D:D,'[2]P5-10V'!A:A)</f>
        <v>1</v>
      </c>
      <c r="Y10" s="3">
        <f>_xlfn.XLOOKUP(X10,[2]TABLA!$A:$A,[2]TABLA!$D:$D)</f>
        <v>20</v>
      </c>
      <c r="Z10" s="5">
        <f>Q10+S10+U10+W10+Y10</f>
        <v>100</v>
      </c>
      <c r="AA10" s="3">
        <f>_xlfn.XLOOKUP(B10,'[3]P1-10V'!D:D,'[3]P1-10V'!A:A)</f>
        <v>1</v>
      </c>
      <c r="AB10" s="3">
        <f>_xlfn.XLOOKUP(AA10,[3]TABLA!$A:$A,[3]TABLA!$D:$D)</f>
        <v>20</v>
      </c>
      <c r="AC10" s="3">
        <f>_xlfn.XLOOKUP(B10,'[3]P2-10V'!D:D,'[3]P2-10V'!A:A)</f>
        <v>1</v>
      </c>
      <c r="AD10" s="3">
        <f>_xlfn.XLOOKUP(AC10,[3]TABLA!$A:$A,[3]TABLA!$D:$D)</f>
        <v>20</v>
      </c>
      <c r="AE10" s="3">
        <f>_xlfn.XLOOKUP(B10,'[3]P3-10V'!D:D,'[3]P3-10V'!A:A)</f>
        <v>1</v>
      </c>
      <c r="AF10" s="3">
        <f>_xlfn.XLOOKUP(AE10,[3]TABLA!$A:$A,[3]TABLA!$D:$D)</f>
        <v>20</v>
      </c>
      <c r="AG10" s="3">
        <f>_xlfn.XLOOKUP(B10,'[3]P4-10V'!D:D,'[3]P4-10V'!A:A)</f>
        <v>1</v>
      </c>
      <c r="AH10" s="3">
        <f>_xlfn.XLOOKUP(AG10,[3]TABLA!$A:$A,[3]TABLA!$D:$D)</f>
        <v>20</v>
      </c>
      <c r="AI10" s="3">
        <f>_xlfn.XLOOKUP(B10,'[3]P5-10V'!D:D,'[3]P5-10V'!A:A)</f>
        <v>1</v>
      </c>
      <c r="AJ10" s="3">
        <f>_xlfn.XLOOKUP(AI10,[3]TABLA!$A:$A,[3]TABLA!$D:$D)</f>
        <v>20</v>
      </c>
      <c r="AK10" s="5">
        <f>AB10+AD10+AF10+AH10+AJ10</f>
        <v>100</v>
      </c>
      <c r="AL10" s="3">
        <f>_xlfn.XLOOKUP(B10,'[4]P1-10V'!D:D,'[4]P1-10V'!A:A)</f>
        <v>1</v>
      </c>
      <c r="AM10" s="3">
        <f>_xlfn.XLOOKUP(AL10,[4]TABLA!$A:$A,[4]TABLA!$D:$D)</f>
        <v>20</v>
      </c>
      <c r="AN10" s="3">
        <f>_xlfn.XLOOKUP(B10,'[4]P2-10V'!D:D,'[4]P2-10V'!A:A)</f>
        <v>1</v>
      </c>
      <c r="AO10" s="3">
        <f>_xlfn.XLOOKUP(AN10,[4]TABLA!$A:$A,[4]TABLA!$D:$D)</f>
        <v>20</v>
      </c>
      <c r="AP10" s="3">
        <f>_xlfn.XLOOKUP(B10,'[4]P3-10V'!D:D,'[4]P3-10V'!A:A)</f>
        <v>1</v>
      </c>
      <c r="AQ10" s="3">
        <f>_xlfn.XLOOKUP(AP10,[4]TABLA!$A:$A,[4]TABLA!$D:$D)</f>
        <v>20</v>
      </c>
      <c r="AR10" s="3">
        <f>_xlfn.XLOOKUP(B10,'[4]P4-10V'!D:D,'[4]P4-10V'!A:A)</f>
        <v>1</v>
      </c>
      <c r="AS10" s="3">
        <f>_xlfn.XLOOKUP(AR10,[4]TABLA!$A:$A,[4]TABLA!$D:$D)</f>
        <v>20</v>
      </c>
      <c r="AT10" s="3">
        <f>_xlfn.XLOOKUP(B10,'[4]P5-10V'!D:D,'[4]P5-10V'!A:A)</f>
        <v>1</v>
      </c>
      <c r="AU10" s="3">
        <f>_xlfn.XLOOKUP(AT10,[4]TABLA!$A:$A,[4]TABLA!$D:$D)</f>
        <v>20</v>
      </c>
      <c r="AV10" s="5">
        <f>AM10+AO10+AQ10+AS10+AU10</f>
        <v>100</v>
      </c>
      <c r="AW10" s="6"/>
      <c r="AX10" s="6"/>
      <c r="AY10" s="3">
        <f>_xlfn.XLOOKUP(B10,'[5]P2-10V'!D:D,'[5]P2-10V'!A:A)</f>
        <v>1</v>
      </c>
      <c r="AZ10" s="3">
        <f>_xlfn.XLOOKUP(AY10,[5]TABLA!$A:$A,[5]TABLA!$D:$D)</f>
        <v>20</v>
      </c>
      <c r="BA10" s="3">
        <f>_xlfn.XLOOKUP(B10,'[5]P3-10V'!D:D,'[5]P3-10V'!A:A)</f>
        <v>1</v>
      </c>
      <c r="BB10" s="3">
        <f>_xlfn.XLOOKUP(BA10,[5]TABLA!$A:$A,[5]TABLA!$D:$D)</f>
        <v>20</v>
      </c>
      <c r="BC10" s="3">
        <f>_xlfn.XLOOKUP(B10,'[5]P4-10V'!D:D,'[5]P4-10V'!A:A)</f>
        <v>1</v>
      </c>
      <c r="BD10" s="3">
        <f>_xlfn.XLOOKUP(BC10,[5]TABLA!$A:$A,[5]TABLA!$D:$D)</f>
        <v>20</v>
      </c>
      <c r="BE10" s="6"/>
      <c r="BF10" s="6"/>
      <c r="BG10" s="5">
        <f>AX10+AZ10+BB10+BD10+BF10</f>
        <v>60</v>
      </c>
      <c r="BH10" s="3">
        <f>_xlfn.XLOOKUP(B10,'[6]P1-10V'!D:D,'[6]P1-10V'!A:A)</f>
        <v>2</v>
      </c>
      <c r="BI10" s="3">
        <f>_xlfn.XLOOKUP(BH10,[6]TABLA!$A:$A,[6]TABLA!$D:$D)</f>
        <v>16</v>
      </c>
      <c r="BJ10" s="3">
        <f>_xlfn.XLOOKUP(B10,'[6]P2-10V'!D:D,'[6]P2-10V'!A:A)</f>
        <v>3</v>
      </c>
      <c r="BK10" s="3">
        <f>_xlfn.XLOOKUP(BJ10,[6]TABLA!$A:$A,[6]TABLA!$D:$D)</f>
        <v>13</v>
      </c>
      <c r="BL10" s="3">
        <f>_xlfn.XLOOKUP(B10,'[6]P3-10V'!D:D,'[6]P3-10V'!A:A)</f>
        <v>1</v>
      </c>
      <c r="BM10" s="3">
        <f>_xlfn.XLOOKUP(BL10,[6]TABLA!$A:$A,[6]TABLA!$D:$D)</f>
        <v>20</v>
      </c>
      <c r="BN10" s="3">
        <f>_xlfn.XLOOKUP(B10,'[6]P4-10V'!D:D,'[6]P4-10V'!A:A)</f>
        <v>1</v>
      </c>
      <c r="BO10" s="3">
        <f>_xlfn.XLOOKUP(BN10,[6]TABLA!$A:$A,[6]TABLA!$D:$D)</f>
        <v>20</v>
      </c>
      <c r="BP10" s="3">
        <f>_xlfn.XLOOKUP(B10,'[6]P5-10V'!D:D,'[6]P5-10V'!A:A)</f>
        <v>1</v>
      </c>
      <c r="BQ10" s="3">
        <f>_xlfn.XLOOKUP(BP10,[6]TABLA!$A:$A,[6]TABLA!$D:$D)</f>
        <v>20</v>
      </c>
      <c r="BR10" s="7">
        <f>IFERROR(SUM(BI10,BK10,BM10,BO10,BQ10),0)</f>
        <v>89</v>
      </c>
    </row>
    <row r="11" spans="1:70" x14ac:dyDescent="0.3">
      <c r="A11" s="3">
        <f t="shared" ref="A11:A20" si="0">ROW()-9</f>
        <v>2</v>
      </c>
      <c r="B11" s="4" t="s">
        <v>129</v>
      </c>
      <c r="C11" s="4" t="s">
        <v>15</v>
      </c>
      <c r="D11" s="3">
        <f>IFERROR(SUM(O11,Z11,AK11,AV11,BG11,BR11),0)</f>
        <v>419</v>
      </c>
      <c r="E11" s="3">
        <f>_xlfn.XLOOKUP(B11,'[1]P1-10V'!D:D,'[1]P1-10V'!A:A)</f>
        <v>3</v>
      </c>
      <c r="F11" s="3">
        <f>_xlfn.XLOOKUP(E11,[1]Tabla!$A:$A,[1]Tabla!$D:$D)</f>
        <v>13</v>
      </c>
      <c r="G11" s="3">
        <f>_xlfn.XLOOKUP(B11,'[1]P2-10V'!D:D,'[1]P2-10V'!A:A)</f>
        <v>3</v>
      </c>
      <c r="H11" s="3">
        <f>_xlfn.XLOOKUP(G11,[1]Tabla!$A:$A,[1]Tabla!$D:$D)</f>
        <v>13</v>
      </c>
      <c r="I11" s="3">
        <f>_xlfn.XLOOKUP(B11,'[1]P3-10V'!D:D,'[1]P3-10V'!A:A)</f>
        <v>3</v>
      </c>
      <c r="J11" s="3">
        <f>_xlfn.XLOOKUP(I11,[1]Tabla!$A:$A,[1]Tabla!$D:$D)</f>
        <v>13</v>
      </c>
      <c r="K11" s="3">
        <f>_xlfn.XLOOKUP(B11,'[1]P4-10V'!D:D,'[1]P4-10V'!A:A)</f>
        <v>2</v>
      </c>
      <c r="L11" s="3">
        <f>_xlfn.XLOOKUP(K11,[1]Tabla!$A:$A,[1]Tabla!$D:$D)</f>
        <v>16</v>
      </c>
      <c r="M11" s="3">
        <f>_xlfn.XLOOKUP(B11,'[1]P5-10V'!D:D,'[1]P5-10V'!A:A)</f>
        <v>3</v>
      </c>
      <c r="N11" s="3">
        <f>_xlfn.XLOOKUP(M11,[1]Tabla!$A:$A,[1]Tabla!$D:$D)</f>
        <v>13</v>
      </c>
      <c r="O11" s="5">
        <f t="shared" ref="O11:O12" si="1">F11+H11+J11+L11+N11</f>
        <v>68</v>
      </c>
      <c r="P11" s="3">
        <f>_xlfn.XLOOKUP(B11,'[2]P1-10V'!D:D,'[2]P1-10V'!A:A)</f>
        <v>2</v>
      </c>
      <c r="Q11" s="3">
        <f>_xlfn.XLOOKUP(P11,[2]TABLA!$A:$A,[2]TABLA!$D:$D)</f>
        <v>16</v>
      </c>
      <c r="R11" s="3">
        <f>_xlfn.XLOOKUP(B11,'[2]P2-10V'!D:D,'[2]P2-10V'!A:A)</f>
        <v>2</v>
      </c>
      <c r="S11" s="3">
        <f>_xlfn.XLOOKUP(R11,[2]TABLA!$A:$A,[2]TABLA!$D:$D)</f>
        <v>16</v>
      </c>
      <c r="T11" s="3">
        <f>_xlfn.XLOOKUP(B11,'[2]P3-10V'!D:D,'[2]P3-10V'!A:A)</f>
        <v>2</v>
      </c>
      <c r="U11" s="3">
        <f>_xlfn.XLOOKUP(T11,[2]TABLA!$A:$A,[2]TABLA!$D:$D)</f>
        <v>16</v>
      </c>
      <c r="V11" s="3">
        <f>_xlfn.XLOOKUP(B11,'[2]P4-10V'!D:D,'[2]P4-10V'!A:A)</f>
        <v>2</v>
      </c>
      <c r="W11" s="3">
        <f>_xlfn.XLOOKUP(V11,[2]TABLA!$A:$A,[2]TABLA!$D:$D)</f>
        <v>16</v>
      </c>
      <c r="X11" s="3">
        <f>_xlfn.XLOOKUP(B11,'[2]P5-10V'!D:D,'[2]P5-10V'!A:A)</f>
        <v>2</v>
      </c>
      <c r="Y11" s="3">
        <f>_xlfn.XLOOKUP(X11,[2]TABLA!$A:$A,[2]TABLA!$D:$D)</f>
        <v>16</v>
      </c>
      <c r="Z11" s="5">
        <f t="shared" ref="Z11:Z12" si="2">Q11+S11+U11+W11+Y11</f>
        <v>80</v>
      </c>
      <c r="AA11" s="3">
        <f>_xlfn.XLOOKUP(B11,'[3]P1-10V'!D:D,'[3]P1-10V'!A:A)</f>
        <v>2</v>
      </c>
      <c r="AB11" s="3">
        <f>_xlfn.XLOOKUP(AA11,[3]TABLA!$A:$A,[3]TABLA!$D:$D)</f>
        <v>16</v>
      </c>
      <c r="AC11" s="3">
        <f>_xlfn.XLOOKUP(B11,'[3]P2-10V'!D:D,'[3]P2-10V'!A:A)</f>
        <v>2</v>
      </c>
      <c r="AD11" s="3">
        <f>_xlfn.XLOOKUP(AC11,[3]TABLA!$A:$A,[3]TABLA!$D:$D)</f>
        <v>16</v>
      </c>
      <c r="AE11" s="3">
        <f>_xlfn.XLOOKUP(B11,'[3]P3-10V'!D:D,'[3]P3-10V'!A:A)</f>
        <v>2</v>
      </c>
      <c r="AF11" s="3">
        <f>_xlfn.XLOOKUP(AE11,[3]TABLA!$A:$A,[3]TABLA!$D:$D)</f>
        <v>16</v>
      </c>
      <c r="AG11" s="3">
        <f>_xlfn.XLOOKUP(B11,'[3]P4-10V'!D:D,'[3]P4-10V'!A:A)</f>
        <v>2</v>
      </c>
      <c r="AH11" s="3">
        <f>_xlfn.XLOOKUP(AG11,[3]TABLA!$A:$A,[3]TABLA!$D:$D)</f>
        <v>16</v>
      </c>
      <c r="AI11" s="3">
        <f>_xlfn.XLOOKUP(B11,'[3]P5-10V'!D:D,'[3]P5-10V'!A:A)</f>
        <v>2</v>
      </c>
      <c r="AJ11" s="3">
        <f>_xlfn.XLOOKUP(AI11,[3]TABLA!$A:$A,[3]TABLA!$D:$D)</f>
        <v>16</v>
      </c>
      <c r="AK11" s="5">
        <f t="shared" ref="AK11:AK12" si="3">AB11+AD11+AF11+AH11+AJ11</f>
        <v>80</v>
      </c>
      <c r="AL11" s="3">
        <f>_xlfn.XLOOKUP(B11,'[4]P1-10V'!D:D,'[4]P1-10V'!A:A)</f>
        <v>2</v>
      </c>
      <c r="AM11" s="3">
        <f>_xlfn.XLOOKUP(AL11,[4]TABLA!$A:$A,[4]TABLA!$D:$D)</f>
        <v>16</v>
      </c>
      <c r="AN11" s="3">
        <f>_xlfn.XLOOKUP(B11,'[4]P2-10V'!D:D,'[4]P2-10V'!A:A)</f>
        <v>2</v>
      </c>
      <c r="AO11" s="3">
        <f>_xlfn.XLOOKUP(AN11,[4]TABLA!$A:$A,[4]TABLA!$D:$D)</f>
        <v>16</v>
      </c>
      <c r="AP11" s="3">
        <f>_xlfn.XLOOKUP(B11,'[4]P3-10V'!D:D,'[4]P3-10V'!A:A)</f>
        <v>2</v>
      </c>
      <c r="AQ11" s="3">
        <f>_xlfn.XLOOKUP(AP11,[4]TABLA!$A:$A,[4]TABLA!$D:$D)</f>
        <v>16</v>
      </c>
      <c r="AR11" s="3">
        <f>_xlfn.XLOOKUP(B11,'[4]P4-10V'!D:D,'[4]P4-10V'!A:A)</f>
        <v>2</v>
      </c>
      <c r="AS11" s="3">
        <f>_xlfn.XLOOKUP(AR11,[4]TABLA!$A:$A,[4]TABLA!$D:$D)</f>
        <v>16</v>
      </c>
      <c r="AT11" s="3">
        <f>_xlfn.XLOOKUP(B11,'[4]P5-10V'!D:D,'[4]P5-10V'!A:A)</f>
        <v>2</v>
      </c>
      <c r="AU11" s="3">
        <f>_xlfn.XLOOKUP(AT11,[4]TABLA!$A:$A,[4]TABLA!$D:$D)</f>
        <v>16</v>
      </c>
      <c r="AV11" s="5">
        <f t="shared" ref="AV11:AV12" si="4">AM11+AO11+AQ11+AS11+AU11</f>
        <v>80</v>
      </c>
      <c r="AW11" s="6"/>
      <c r="AX11" s="6"/>
      <c r="AY11" s="3">
        <f>_xlfn.XLOOKUP(B11,'[5]P2-10V'!D:D,'[5]P2-10V'!A:A)</f>
        <v>3</v>
      </c>
      <c r="AZ11" s="3">
        <f>_xlfn.XLOOKUP(AY11,[5]TABLA!$A:$A,[5]TABLA!$D:$D)</f>
        <v>13</v>
      </c>
      <c r="BA11" s="3">
        <f>_xlfn.XLOOKUP(B11,'[5]P3-10V'!D:D,'[5]P3-10V'!A:A)</f>
        <v>3</v>
      </c>
      <c r="BB11" s="3">
        <f>_xlfn.XLOOKUP(BA11,[5]TABLA!$A:$A,[5]TABLA!$D:$D)</f>
        <v>13</v>
      </c>
      <c r="BC11" s="3">
        <f>_xlfn.XLOOKUP(B11,'[5]P4-10V'!D:D,'[5]P4-10V'!A:A)</f>
        <v>3</v>
      </c>
      <c r="BD11" s="3">
        <f>_xlfn.XLOOKUP(BC11,[5]TABLA!$A:$A,[5]TABLA!$D:$D)</f>
        <v>13</v>
      </c>
      <c r="BE11" s="6"/>
      <c r="BF11" s="6"/>
      <c r="BG11" s="5">
        <f t="shared" ref="BG11:BG12" si="5">AX11+AZ11+BB11+BD11+BF11</f>
        <v>39</v>
      </c>
      <c r="BH11" s="3">
        <f>_xlfn.XLOOKUP(B11,'[6]P1-10V'!D:D,'[6]P1-10V'!A:A)</f>
        <v>3</v>
      </c>
      <c r="BI11" s="3">
        <f>_xlfn.XLOOKUP(BH11,[6]TABLA!$A:$A,[6]TABLA!$D:$D)</f>
        <v>13</v>
      </c>
      <c r="BJ11" s="3">
        <f>_xlfn.XLOOKUP(B11,'[6]P2-10V'!D:D,'[6]P2-10V'!A:A)</f>
        <v>1</v>
      </c>
      <c r="BK11" s="3">
        <f>_xlfn.XLOOKUP(BJ11,[6]TABLA!$A:$A,[6]TABLA!$D:$D)</f>
        <v>20</v>
      </c>
      <c r="BL11" s="3">
        <f>_xlfn.XLOOKUP(B11,'[6]P3-10V'!D:D,'[6]P3-10V'!A:A)</f>
        <v>3</v>
      </c>
      <c r="BM11" s="3">
        <f>_xlfn.XLOOKUP(BL11,[6]TABLA!$A:$A,[6]TABLA!$D:$D)</f>
        <v>13</v>
      </c>
      <c r="BN11" s="3">
        <f>_xlfn.XLOOKUP(B11,'[6]P4-10V'!D:D,'[6]P4-10V'!A:A)</f>
        <v>3</v>
      </c>
      <c r="BO11" s="3">
        <f>_xlfn.XLOOKUP(BN11,[6]TABLA!$A:$A,[6]TABLA!$D:$D)</f>
        <v>13</v>
      </c>
      <c r="BP11" s="3">
        <f>_xlfn.XLOOKUP(B11,'[6]P5-10V'!D:D,'[6]P5-10V'!A:A)</f>
        <v>3</v>
      </c>
      <c r="BQ11" s="3">
        <f>_xlfn.XLOOKUP(BP11,[6]TABLA!$A:$A,[6]TABLA!$D:$D)</f>
        <v>13</v>
      </c>
      <c r="BR11" s="7">
        <f t="shared" ref="BR11:BR12" si="6">IFERROR(SUM(BI11,BK11,BM11,BO11,BQ11),0)</f>
        <v>72</v>
      </c>
    </row>
    <row r="12" spans="1:70" x14ac:dyDescent="0.3">
      <c r="A12" s="3">
        <f t="shared" si="0"/>
        <v>3</v>
      </c>
      <c r="B12" s="4" t="s">
        <v>130</v>
      </c>
      <c r="C12" s="4" t="s">
        <v>40</v>
      </c>
      <c r="D12" s="3">
        <f>IFERROR(SUM(O12,Z12,AK12,AV12,BG12,BR12),0)</f>
        <v>209</v>
      </c>
      <c r="E12" s="3">
        <f>_xlfn.XLOOKUP(B12,'[1]P1-10V'!D:D,'[1]P1-10V'!A:A)</f>
        <v>2</v>
      </c>
      <c r="F12" s="3">
        <f>_xlfn.XLOOKUP(E12,[1]Tabla!$A:$A,[1]Tabla!$D:$D)</f>
        <v>16</v>
      </c>
      <c r="G12" s="3">
        <f>_xlfn.XLOOKUP(B12,'[1]P2-10V'!D:D,'[1]P2-10V'!A:A)</f>
        <v>2</v>
      </c>
      <c r="H12" s="3">
        <f>_xlfn.XLOOKUP(G12,[1]Tabla!$A:$A,[1]Tabla!$D:$D)</f>
        <v>16</v>
      </c>
      <c r="I12" s="3">
        <f>_xlfn.XLOOKUP(B12,'[1]P3-10V'!D:D,'[1]P3-10V'!A:A)</f>
        <v>2</v>
      </c>
      <c r="J12" s="3">
        <f>_xlfn.XLOOKUP(I12,[1]Tabla!$A:$A,[1]Tabla!$D:$D)</f>
        <v>16</v>
      </c>
      <c r="K12" s="3">
        <f>_xlfn.XLOOKUP(B12,'[1]P4-10V'!D:D,'[1]P4-10V'!A:A)</f>
        <v>3</v>
      </c>
      <c r="L12" s="3">
        <f>_xlfn.XLOOKUP(K12,[1]Tabla!$A:$A,[1]Tabla!$D:$D)</f>
        <v>13</v>
      </c>
      <c r="M12" s="3">
        <f>_xlfn.XLOOKUP(B12,'[1]P5-10V'!D:D,'[1]P5-10V'!A:A)</f>
        <v>2</v>
      </c>
      <c r="N12" s="3">
        <f>_xlfn.XLOOKUP(M12,[1]Tabla!$A:$A,[1]Tabla!$D:$D)</f>
        <v>16</v>
      </c>
      <c r="O12" s="5">
        <f t="shared" si="1"/>
        <v>77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5">
        <f t="shared" si="2"/>
        <v>0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5">
        <f t="shared" si="3"/>
        <v>0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5">
        <f t="shared" si="4"/>
        <v>0</v>
      </c>
      <c r="AW12" s="6"/>
      <c r="AX12" s="6"/>
      <c r="AY12" s="3">
        <f>_xlfn.XLOOKUP(B12,'[5]P2-10V'!D:D,'[5]P2-10V'!A:A)</f>
        <v>2</v>
      </c>
      <c r="AZ12" s="3">
        <f>_xlfn.XLOOKUP(AY12,[5]TABLA!$A:$A,[5]TABLA!$D:$D)</f>
        <v>16</v>
      </c>
      <c r="BA12" s="3">
        <f>_xlfn.XLOOKUP(B12,'[5]P3-10V'!D:D,'[5]P3-10V'!A:A)</f>
        <v>2</v>
      </c>
      <c r="BB12" s="3">
        <f>_xlfn.XLOOKUP(BA12,[5]TABLA!$A:$A,[5]TABLA!$D:$D)</f>
        <v>16</v>
      </c>
      <c r="BC12" s="3">
        <f>_xlfn.XLOOKUP(B12,'[5]P4-10V'!D:D,'[5]P4-10V'!A:A)</f>
        <v>2</v>
      </c>
      <c r="BD12" s="3">
        <f>_xlfn.XLOOKUP(BC12,[5]TABLA!$A:$A,[5]TABLA!$D:$D)</f>
        <v>16</v>
      </c>
      <c r="BE12" s="6"/>
      <c r="BF12" s="6"/>
      <c r="BG12" s="5">
        <f t="shared" si="5"/>
        <v>48</v>
      </c>
      <c r="BH12" s="3">
        <f>_xlfn.XLOOKUP(B12,'[6]P1-10V'!D:D,'[6]P1-10V'!A:A)</f>
        <v>1</v>
      </c>
      <c r="BI12" s="3">
        <f>_xlfn.XLOOKUP(BH12,[6]TABLA!$A:$A,[6]TABLA!$D:$D)</f>
        <v>20</v>
      </c>
      <c r="BJ12" s="3">
        <f>_xlfn.XLOOKUP(B12,'[6]P2-10V'!D:D,'[6]P2-10V'!A:A)</f>
        <v>2</v>
      </c>
      <c r="BK12" s="3">
        <f>_xlfn.XLOOKUP(BJ12,[6]TABLA!$A:$A,[6]TABLA!$D:$D)</f>
        <v>16</v>
      </c>
      <c r="BL12" s="3">
        <f>_xlfn.XLOOKUP(B12,'[6]P3-10V'!D:D,'[6]P3-10V'!A:A)</f>
        <v>2</v>
      </c>
      <c r="BM12" s="3">
        <f>_xlfn.XLOOKUP(BL12,[6]TABLA!$A:$A,[6]TABLA!$D:$D)</f>
        <v>16</v>
      </c>
      <c r="BN12" s="3">
        <f>_xlfn.XLOOKUP(B12,'[6]P4-10V'!D:D,'[6]P4-10V'!A:A)</f>
        <v>2</v>
      </c>
      <c r="BO12" s="3">
        <f>_xlfn.XLOOKUP(BN12,[6]TABLA!$A:$A,[6]TABLA!$D:$D)</f>
        <v>16</v>
      </c>
      <c r="BP12" s="3">
        <f>_xlfn.XLOOKUP(B12,'[6]P5-10V'!D:D,'[6]P5-10V'!A:A)</f>
        <v>2</v>
      </c>
      <c r="BQ12" s="3">
        <f>_xlfn.XLOOKUP(BP12,[6]TABLA!$A:$A,[6]TABLA!$D:$D)</f>
        <v>16</v>
      </c>
      <c r="BR12" s="7">
        <f t="shared" si="6"/>
        <v>84</v>
      </c>
    </row>
    <row r="13" spans="1:70" hidden="1" x14ac:dyDescent="0.3">
      <c r="A13" s="3">
        <f t="shared" si="0"/>
        <v>4</v>
      </c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5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5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5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5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7"/>
    </row>
    <row r="14" spans="1:70" hidden="1" x14ac:dyDescent="0.3">
      <c r="A14" s="3">
        <f t="shared" si="0"/>
        <v>5</v>
      </c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3"/>
      <c r="Q14" s="3"/>
      <c r="R14" s="3"/>
      <c r="S14" s="3"/>
      <c r="T14" s="3"/>
      <c r="U14" s="3"/>
      <c r="V14" s="3"/>
      <c r="W14" s="3"/>
      <c r="X14" s="3"/>
      <c r="Y14" s="3"/>
      <c r="Z14" s="5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5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5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7"/>
    </row>
    <row r="15" spans="1:70" hidden="1" x14ac:dyDescent="0.3">
      <c r="A15" s="3">
        <f t="shared" si="0"/>
        <v>6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5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5"/>
      <c r="AW15" s="6"/>
      <c r="AX15" s="6"/>
      <c r="AY15" s="3"/>
      <c r="AZ15" s="3"/>
      <c r="BA15" s="3"/>
      <c r="BB15" s="3"/>
      <c r="BC15" s="3"/>
      <c r="BD15" s="3"/>
      <c r="BE15" s="6"/>
      <c r="BF15" s="6"/>
      <c r="BG15" s="5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7"/>
    </row>
    <row r="16" spans="1:70" hidden="1" x14ac:dyDescent="0.3">
      <c r="A16" s="3">
        <f t="shared" si="0"/>
        <v>7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5"/>
      <c r="AW16" s="6"/>
      <c r="AX16" s="6"/>
      <c r="AY16" s="3"/>
      <c r="AZ16" s="3"/>
      <c r="BA16" s="3"/>
      <c r="BB16" s="3"/>
      <c r="BC16" s="3"/>
      <c r="BD16" s="3"/>
      <c r="BE16" s="6"/>
      <c r="BF16" s="6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7"/>
    </row>
    <row r="17" spans="1:70" hidden="1" x14ac:dyDescent="0.3">
      <c r="A17" s="3">
        <f t="shared" si="0"/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6"/>
      <c r="AX17" s="6"/>
      <c r="AY17" s="3"/>
      <c r="AZ17" s="3"/>
      <c r="BA17" s="3"/>
      <c r="BB17" s="3"/>
      <c r="BC17" s="3"/>
      <c r="BD17" s="3"/>
      <c r="BE17" s="6"/>
      <c r="BF17" s="6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f t="shared" si="0"/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6"/>
      <c r="AX18" s="6"/>
      <c r="AY18" s="3"/>
      <c r="AZ18" s="3"/>
      <c r="BA18" s="3"/>
      <c r="BB18" s="3"/>
      <c r="BC18" s="3"/>
      <c r="BD18" s="3"/>
      <c r="BE18" s="6"/>
      <c r="BF18" s="6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f t="shared" si="0"/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6"/>
      <c r="AX19" s="6"/>
      <c r="AY19" s="3"/>
      <c r="AZ19" s="3"/>
      <c r="BA19" s="3"/>
      <c r="BB19" s="3"/>
      <c r="BC19" s="3"/>
      <c r="BD19" s="3"/>
      <c r="BE19" s="6"/>
      <c r="BF19" s="6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hidden="1" x14ac:dyDescent="0.3">
      <c r="A20" s="3">
        <f t="shared" si="0"/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6"/>
      <c r="AX20" s="6"/>
      <c r="AY20" s="3"/>
      <c r="AZ20" s="3"/>
      <c r="BA20" s="3"/>
      <c r="BB20" s="3"/>
      <c r="BC20" s="3"/>
      <c r="BD20" s="3"/>
      <c r="BE20" s="6"/>
      <c r="BF20" s="6"/>
      <c r="BG20" s="5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7"/>
    </row>
    <row r="21" spans="1:70" x14ac:dyDescent="0.3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8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</row>
    <row r="22" spans="1:70" x14ac:dyDescent="0.3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8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</row>
    <row r="23" spans="1:70" x14ac:dyDescent="0.3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70" x14ac:dyDescent="0.3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8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</row>
    <row r="25" spans="1:70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8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</row>
    <row r="26" spans="1:70" x14ac:dyDescent="0.3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</row>
    <row r="27" spans="1:70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8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</row>
    <row r="28" spans="1:70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8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70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</row>
    <row r="31" spans="1:70" x14ac:dyDescent="0.3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8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</row>
    <row r="32" spans="1:70" x14ac:dyDescent="0.3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1:70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8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</row>
    <row r="34" spans="1:70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</row>
    <row r="35" spans="1:70" x14ac:dyDescent="0.3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</row>
    <row r="36" spans="1:70" x14ac:dyDescent="0.3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</row>
    <row r="37" spans="1:70" x14ac:dyDescent="0.3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</row>
    <row r="38" spans="1:70" x14ac:dyDescent="0.3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</row>
    <row r="39" spans="1:70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</row>
    <row r="40" spans="1:70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</row>
    <row r="41" spans="1:70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</row>
    <row r="42" spans="1:70" x14ac:dyDescent="0.3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x14ac:dyDescent="0.3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</row>
    <row r="44" spans="1:70" x14ac:dyDescent="0.3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</row>
    <row r="45" spans="1:7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8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</row>
    <row r="46" spans="1:70" x14ac:dyDescent="0.3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</row>
    <row r="47" spans="1:70" x14ac:dyDescent="0.3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8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</row>
    <row r="48" spans="1:70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8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</row>
    <row r="49" spans="1:70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8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</row>
    <row r="50" spans="1:70" x14ac:dyDescent="0.3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</row>
    <row r="51" spans="1:70" x14ac:dyDescent="0.3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8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</row>
  </sheetData>
  <sheetProtection algorithmName="SHA-512" hashValue="61g/9a/9m+42ksHhGyniP8Yok7P0/TA0vzOvo7o8S1dpSBtVVUOzfuRqATwRhF4HlU+mX+4HYsuIuykFHkTxng==" saltValue="HKiYAq2VZutlK+1KlJvtvQ==" spinCount="100000" sheet="1" objects="1" scenarios="1" autoFilter="0"/>
  <autoFilter ref="B8:BR13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20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1FF6-8FBD-498F-A536-09B01BE76D4E}">
  <dimension ref="A4:BR54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 activeCell="B12" sqref="B12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132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[1]Pruebas!E7</f>
        <v>VAC</v>
      </c>
      <c r="H9" s="19"/>
      <c r="I9" s="19" t="str">
        <f>[1]Pruebas!G7</f>
        <v>ELM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>
        <f>[3]PRUEBAS!E7</f>
        <v>1000</v>
      </c>
      <c r="AD9" s="14"/>
      <c r="AE9" s="14" t="str">
        <f>[3]PRUEBAS!G7</f>
        <v>PTOS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>
        <f>[4]PRUEBAS!E7</f>
        <v>1000</v>
      </c>
      <c r="AO9" s="14"/>
      <c r="AP9" s="14" t="str">
        <f>[4]PRUEBAS!G7</f>
        <v>ELM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>
        <f>[5]PRUEBAS!E7</f>
        <v>1000</v>
      </c>
      <c r="AZ9" s="14"/>
      <c r="BA9" s="14" t="str">
        <f>[5]PRUEBAS!G7</f>
        <v>PTOS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[6]PRUEBAS!C7</f>
        <v>VAL</v>
      </c>
      <c r="BI9" s="14"/>
      <c r="BJ9" s="14">
        <f>[6]PRUEBAS!E7</f>
        <v>1000</v>
      </c>
      <c r="BK9" s="14"/>
      <c r="BL9" s="14" t="str">
        <f>[6]PRUEBAS!G7</f>
        <v>ELM</v>
      </c>
      <c r="BM9" s="14"/>
      <c r="BN9" s="14">
        <f>[6]PRUEBAS!I7</f>
        <v>200</v>
      </c>
      <c r="BO9" s="14"/>
      <c r="BP9" s="14" t="str">
        <f>[6]PRUEBAS!K7</f>
        <v>P+E</v>
      </c>
      <c r="BQ9" s="14"/>
      <c r="BR9" s="13"/>
    </row>
    <row r="10" spans="1:70" x14ac:dyDescent="0.3">
      <c r="A10" s="3">
        <v>1</v>
      </c>
      <c r="B10" s="4" t="s">
        <v>135</v>
      </c>
      <c r="C10" s="4" t="s">
        <v>13</v>
      </c>
      <c r="D10" s="3">
        <f t="shared" ref="D10:D41" si="0">IFERROR(SUM(O10,Z10,AK10,AV10,BG10,BR10),0)</f>
        <v>430</v>
      </c>
      <c r="E10" s="3">
        <f>_xlfn.XLOOKUP(B10,'[1]P1-11D'!D:D,'[1]P1-11D'!A:A)</f>
        <v>1</v>
      </c>
      <c r="F10" s="3">
        <f>_xlfn.XLOOKUP(E10,[1]Tabla!$A:$A,[1]Tabla!$D:$D)</f>
        <v>20</v>
      </c>
      <c r="G10" s="3">
        <f>_xlfn.XLOOKUP(B10,'[1]P2-11D'!D:D,'[1]P2-11D'!A:A)</f>
        <v>1</v>
      </c>
      <c r="H10" s="3">
        <f>_xlfn.XLOOKUP(G10,[1]Tabla!$A:$A,[1]Tabla!$D:$D)</f>
        <v>20</v>
      </c>
      <c r="I10" s="3">
        <f>_xlfn.XLOOKUP(B10,'[1]P3-11D'!D:D,'[1]P3-11D'!A:A)</f>
        <v>1</v>
      </c>
      <c r="J10" s="3">
        <f>_xlfn.XLOOKUP(I10,[1]Tabla!$A:$A,[1]Tabla!$D:$D)</f>
        <v>20</v>
      </c>
      <c r="K10" s="3">
        <f>_xlfn.XLOOKUP(B10,'[1]P4-11D'!D:D,'[1]P4-11D'!A:A)</f>
        <v>1</v>
      </c>
      <c r="L10" s="3">
        <f>_xlfn.XLOOKUP(K10,[1]Tabla!$A:$A,[1]Tabla!$D:$D)</f>
        <v>20</v>
      </c>
      <c r="M10" s="3">
        <f>_xlfn.XLOOKUP(B10,'[1]P5-11D'!D:D,'[1]P5-11D'!A:A)</f>
        <v>1</v>
      </c>
      <c r="N10" s="3">
        <f>_xlfn.XLOOKUP(M10,[1]Tabla!$A:$A,[1]Tabla!$D:$D)</f>
        <v>20</v>
      </c>
      <c r="O10" s="5">
        <f t="shared" ref="O10:O41" si="1">F10+H10+J10+L10+N10</f>
        <v>100</v>
      </c>
      <c r="P10" s="3">
        <f>_xlfn.XLOOKUP(B10,'[2]P1-11D'!E:E,'[2]P1-11D'!A:A)</f>
        <v>1</v>
      </c>
      <c r="Q10" s="3">
        <f>_xlfn.XLOOKUP(P10,[2]TABLA!$A:$A,[2]TABLA!$D:$D)</f>
        <v>20</v>
      </c>
      <c r="R10" s="3">
        <f>_xlfn.XLOOKUP(B10,'[2]P2-11D'!D:D,'[2]P2-11D'!A:A)</f>
        <v>3</v>
      </c>
      <c r="S10" s="3">
        <f>_xlfn.XLOOKUP(R10,[2]TABLA!$A:$A,[2]TABLA!$D:$D)</f>
        <v>13</v>
      </c>
      <c r="T10" s="3">
        <f>_xlfn.XLOOKUP(B10,'[2]P3-11D'!D:D,'[2]P3-11D'!A:A)</f>
        <v>1</v>
      </c>
      <c r="U10" s="3">
        <f>_xlfn.XLOOKUP(T10,[2]TABLA!$A:$A,[2]TABLA!$D:$D)</f>
        <v>20</v>
      </c>
      <c r="V10" s="3">
        <f>_xlfn.XLOOKUP(B10,'[2]P4-11D'!D:D,'[2]P4-11D'!A:A)</f>
        <v>1</v>
      </c>
      <c r="W10" s="3">
        <f>_xlfn.XLOOKUP(V10,[2]TABLA!$A:$A,[2]TABLA!$D:$D)</f>
        <v>20</v>
      </c>
      <c r="X10" s="3">
        <f>_xlfn.XLOOKUP(B10,'[2]P5-11D'!D:D,'[2]P5-11D'!A:A)</f>
        <v>2</v>
      </c>
      <c r="Y10" s="3">
        <f>_xlfn.XLOOKUP(X10,[2]TABLA!$A:$A,[2]TABLA!$D:$D)</f>
        <v>16</v>
      </c>
      <c r="Z10" s="5">
        <f t="shared" ref="Z10:Z41" si="2">Q10+S10+U10+W10+Y10</f>
        <v>89</v>
      </c>
      <c r="AA10" s="3">
        <f>_xlfn.XLOOKUP(B10,'[3]P1-11D'!E:E,'[3]P1-11D'!A:A)</f>
        <v>1</v>
      </c>
      <c r="AB10" s="3">
        <f>_xlfn.XLOOKUP(AA10,[3]TABLA!$A:$A,[3]TABLA!$D:$D)</f>
        <v>20</v>
      </c>
      <c r="AC10" s="3">
        <f>_xlfn.XLOOKUP(B10,'[3]P2-11D'!D:D,'[3]P2-11D'!A:A)</f>
        <v>3</v>
      </c>
      <c r="AD10" s="3">
        <f>_xlfn.XLOOKUP(AC10,[3]TABLA!$A:$A,[3]TABLA!$D:$D)</f>
        <v>13</v>
      </c>
      <c r="AE10" s="3">
        <f>_xlfn.XLOOKUP(B10,'[3]P3-11D'!E:E,'[3]P3-11D'!A:A)</f>
        <v>1</v>
      </c>
      <c r="AF10" s="3">
        <f>_xlfn.XLOOKUP(AE10,[3]TABLA!$A:$A,[3]TABLA!$D:$D)</f>
        <v>20</v>
      </c>
      <c r="AG10" s="3">
        <f>_xlfn.XLOOKUP(B10,'[3]P4-11D'!E:E,'[3]P4-11D'!A:A)</f>
        <v>1</v>
      </c>
      <c r="AH10" s="3">
        <f>_xlfn.XLOOKUP(AG10,[3]TABLA!$A:$A,[3]TABLA!$D:$D)</f>
        <v>20</v>
      </c>
      <c r="AI10" s="3">
        <f>_xlfn.XLOOKUP(B10,'[3]P5-11D'!D:D,'[3]P5-11D'!A:A)</f>
        <v>3</v>
      </c>
      <c r="AJ10" s="3">
        <f>_xlfn.XLOOKUP(AI10,[3]TABLA!$A:$A,[3]TABLA!$D:$D)</f>
        <v>13</v>
      </c>
      <c r="AK10" s="5">
        <f t="shared" ref="AK10:AK41" si="3">AB10+AD10+AF10+AH10+AJ10</f>
        <v>86</v>
      </c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5">
        <f t="shared" ref="AV10:AV41" si="4">AM10+AO10+AQ10+AS10+AU10</f>
        <v>0</v>
      </c>
      <c r="AW10" s="6"/>
      <c r="AX10" s="6"/>
      <c r="AY10" s="3">
        <f>_xlfn.XLOOKUP(B10,'[5]P2-11D'!D:D,'[5]P2-11D'!A:A)</f>
        <v>3</v>
      </c>
      <c r="AZ10" s="3">
        <f>_xlfn.XLOOKUP(AY10,[5]TABLA!$A:$A,[5]TABLA!$D:$D)</f>
        <v>13</v>
      </c>
      <c r="BA10" s="3">
        <f>_xlfn.XLOOKUP(B10,'[5]P3-11D'!E:E,'[5]P3-11D'!A:A)</f>
        <v>1</v>
      </c>
      <c r="BB10" s="3">
        <f>_xlfn.XLOOKUP(BA10,[5]TABLA!$A:$A,[5]TABLA!$D:$D)</f>
        <v>20</v>
      </c>
      <c r="BC10" s="3">
        <f>_xlfn.XLOOKUP(B10,'[5]P4-11D'!E:E,'[5]P4-11D'!A:A)</f>
        <v>3</v>
      </c>
      <c r="BD10" s="3">
        <f>_xlfn.XLOOKUP(BC10,[5]TABLA!$A:$A,[5]TABLA!$D:$D)</f>
        <v>13</v>
      </c>
      <c r="BE10" s="3">
        <f>_xlfn.XLOOKUP(B10,'[5]P5-11D'!D:D,'[5]P5-11D'!A:A)</f>
        <v>3</v>
      </c>
      <c r="BF10" s="3">
        <f>_xlfn.XLOOKUP(BE10,[5]TABLA!$A:$A,[5]TABLA!$D:$D)</f>
        <v>13</v>
      </c>
      <c r="BG10" s="5">
        <f t="shared" ref="BG10:BG41" si="5">AX10+AZ10+BB10+BD10+BF10</f>
        <v>59</v>
      </c>
      <c r="BH10" s="3">
        <f>_xlfn.XLOOKUP(B10,'[6]P1-11D'!F:F,'[6]P1-11D'!A:A)</f>
        <v>1</v>
      </c>
      <c r="BI10" s="3">
        <f>_xlfn.XLOOKUP(BH10,[6]TABLA!$A:$A,[6]TABLA!$D:$D)</f>
        <v>20</v>
      </c>
      <c r="BJ10" s="3">
        <f>_xlfn.XLOOKUP(B10,'[6]P2-11D'!D:D,'[6]P2-11D'!A:A)</f>
        <v>1</v>
      </c>
      <c r="BK10" s="3">
        <f>_xlfn.XLOOKUP(BJ10,[6]TABLA!$A:$A,[6]TABLA!$D:$D)</f>
        <v>20</v>
      </c>
      <c r="BL10" s="3">
        <f>_xlfn.XLOOKUP(B10,'[6]P3-11D'!E:E,'[6]P3-11D'!A:A)</f>
        <v>1</v>
      </c>
      <c r="BM10" s="3">
        <f>_xlfn.XLOOKUP(BL10,[6]TABLA!$A:$A,[6]TABLA!$D:$D)</f>
        <v>20</v>
      </c>
      <c r="BN10" s="3">
        <f>_xlfn.XLOOKUP(B10,'[6]P4-11D'!E:E,'[6]P4-11D'!A:A)</f>
        <v>1</v>
      </c>
      <c r="BO10" s="3">
        <f>_xlfn.XLOOKUP(BN10,[6]TABLA!$A:$A,[6]TABLA!$D:$D)</f>
        <v>20</v>
      </c>
      <c r="BP10" s="3">
        <f>_xlfn.XLOOKUP(B10,'[6]P5-11D'!D:D,'[6]P5-11D'!A:A)</f>
        <v>2</v>
      </c>
      <c r="BQ10" s="3">
        <f>_xlfn.XLOOKUP(BP10,[6]TABLA!$A:$A,[6]TABLA!$D:$D)</f>
        <v>16</v>
      </c>
      <c r="BR10" s="7">
        <f t="shared" ref="BR10:BR41" si="6">IFERROR(SUM(BI10,BK10,BM10,BO10,BQ10),0)</f>
        <v>96</v>
      </c>
    </row>
    <row r="11" spans="1:70" x14ac:dyDescent="0.3">
      <c r="A11" s="3">
        <v>2</v>
      </c>
      <c r="B11" s="4" t="s">
        <v>134</v>
      </c>
      <c r="C11" s="4" t="s">
        <v>13</v>
      </c>
      <c r="D11" s="3">
        <f t="shared" si="0"/>
        <v>420</v>
      </c>
      <c r="E11" s="3">
        <f>_xlfn.XLOOKUP(B11,'[1]P1-11D'!D:D,'[1]P1-11D'!A:A)</f>
        <v>6</v>
      </c>
      <c r="F11" s="3">
        <f>_xlfn.XLOOKUP(E11,[1]Tabla!$A:$A,[1]Tabla!$D:$D)</f>
        <v>7</v>
      </c>
      <c r="G11" s="3">
        <f>_xlfn.XLOOKUP(B11,'[1]P2-11D'!D:D,'[1]P2-11D'!A:A)</f>
        <v>2</v>
      </c>
      <c r="H11" s="3">
        <f>_xlfn.XLOOKUP(G11,[1]Tabla!$A:$A,[1]Tabla!$D:$D)</f>
        <v>16</v>
      </c>
      <c r="I11" s="3">
        <f>_xlfn.XLOOKUP(B11,'[1]P3-11D'!D:D,'[1]P3-11D'!A:A)</f>
        <v>2</v>
      </c>
      <c r="J11" s="3">
        <f>_xlfn.XLOOKUP(I11,[1]Tabla!$A:$A,[1]Tabla!$D:$D)</f>
        <v>16</v>
      </c>
      <c r="K11" s="3">
        <f>_xlfn.XLOOKUP(B11,'[1]P4-11D'!D:D,'[1]P4-11D'!A:A)</f>
        <v>3</v>
      </c>
      <c r="L11" s="3">
        <f>_xlfn.XLOOKUP(K11,[1]Tabla!$A:$A,[1]Tabla!$D:$D)</f>
        <v>13</v>
      </c>
      <c r="M11" s="3">
        <f>_xlfn.XLOOKUP(B11,'[1]P5-11D'!D:D,'[1]P5-11D'!A:A)</f>
        <v>2</v>
      </c>
      <c r="N11" s="3">
        <f>_xlfn.XLOOKUP(M11,[1]Tabla!$A:$A,[1]Tabla!$D:$D)</f>
        <v>16</v>
      </c>
      <c r="O11" s="5">
        <f t="shared" si="1"/>
        <v>68</v>
      </c>
      <c r="P11" s="3">
        <f>_xlfn.XLOOKUP(B11,'[2]P1-11D'!E:E,'[2]P1-11D'!A:A)</f>
        <v>3</v>
      </c>
      <c r="Q11" s="3">
        <f>_xlfn.XLOOKUP(P11,[2]TABLA!$A:$A,[2]TABLA!$D:$D)</f>
        <v>13</v>
      </c>
      <c r="R11" s="3">
        <f>_xlfn.XLOOKUP(B11,'[2]P2-11D'!D:D,'[2]P2-11D'!A:A)</f>
        <v>2</v>
      </c>
      <c r="S11" s="3">
        <f>_xlfn.XLOOKUP(R11,[2]TABLA!$A:$A,[2]TABLA!$D:$D)</f>
        <v>16</v>
      </c>
      <c r="T11" s="3">
        <f>_xlfn.XLOOKUP(B11,'[2]P3-11D'!D:D,'[2]P3-11D'!A:A)</f>
        <v>2</v>
      </c>
      <c r="U11" s="3">
        <f>_xlfn.XLOOKUP(T11,[2]TABLA!$A:$A,[2]TABLA!$D:$D)</f>
        <v>16</v>
      </c>
      <c r="V11" s="3">
        <f>_xlfn.XLOOKUP(B11,'[2]P4-11D'!D:D,'[2]P4-11D'!A:A)</f>
        <v>4</v>
      </c>
      <c r="W11" s="3">
        <f>_xlfn.XLOOKUP(V11,[2]TABLA!$A:$A,[2]TABLA!$D:$D)</f>
        <v>11</v>
      </c>
      <c r="X11" s="3">
        <f>_xlfn.XLOOKUP(B11,'[2]P5-11D'!D:D,'[2]P5-11D'!A:A)</f>
        <v>3</v>
      </c>
      <c r="Y11" s="3">
        <f>_xlfn.XLOOKUP(X11,[2]TABLA!$A:$A,[2]TABLA!$D:$D)</f>
        <v>13</v>
      </c>
      <c r="Z11" s="5">
        <f t="shared" si="2"/>
        <v>69</v>
      </c>
      <c r="AA11" s="3">
        <f>_xlfn.XLOOKUP(B11,'[3]P1-11D'!E:E,'[3]P1-11D'!A:A)</f>
        <v>4</v>
      </c>
      <c r="AB11" s="3">
        <f>_xlfn.XLOOKUP(AA11,[3]TABLA!$A:$A,[3]TABLA!$D:$D)</f>
        <v>11</v>
      </c>
      <c r="AC11" s="3">
        <f>_xlfn.XLOOKUP(B11,'[3]P2-11D'!D:D,'[3]P2-11D'!A:A)</f>
        <v>2</v>
      </c>
      <c r="AD11" s="3">
        <f>_xlfn.XLOOKUP(AC11,[3]TABLA!$A:$A,[3]TABLA!$D:$D)</f>
        <v>16</v>
      </c>
      <c r="AE11" s="3">
        <f>_xlfn.XLOOKUP(B11,'[3]P3-11D'!E:E,'[3]P3-11D'!A:A)</f>
        <v>2</v>
      </c>
      <c r="AF11" s="3">
        <f>_xlfn.XLOOKUP(AE11,[3]TABLA!$A:$A,[3]TABLA!$D:$D)</f>
        <v>16</v>
      </c>
      <c r="AG11" s="3">
        <f>_xlfn.XLOOKUP(B11,'[3]P4-11D'!E:E,'[3]P4-11D'!A:A)</f>
        <v>4</v>
      </c>
      <c r="AH11" s="3">
        <f>_xlfn.XLOOKUP(AG11,[3]TABLA!$A:$A,[3]TABLA!$D:$D)</f>
        <v>11</v>
      </c>
      <c r="AI11" s="3">
        <f>_xlfn.XLOOKUP(B11,'[3]P5-11D'!D:D,'[3]P5-11D'!A:A)</f>
        <v>2</v>
      </c>
      <c r="AJ11" s="3">
        <f>_xlfn.XLOOKUP(AI11,[3]TABLA!$A:$A,[3]TABLA!$D:$D)</f>
        <v>16</v>
      </c>
      <c r="AK11" s="5">
        <f t="shared" si="3"/>
        <v>70</v>
      </c>
      <c r="AL11" s="3">
        <f>_xlfn.XLOOKUP(B11,'[4]P1-11D'!E:E,'[4]P1-11D'!A:A)</f>
        <v>1</v>
      </c>
      <c r="AM11" s="3">
        <f>_xlfn.XLOOKUP(AL11,[4]TABLA!$A:$A,[4]TABLA!$D:$D)</f>
        <v>20</v>
      </c>
      <c r="AN11" s="3">
        <f>_xlfn.XLOOKUP(B11,'[4]P2-11D'!D:D,'[4]P2-11D'!A:A)</f>
        <v>3</v>
      </c>
      <c r="AO11" s="3">
        <f>_xlfn.XLOOKUP(AN11,[4]TABLA!$A:$A,[4]TABLA!$D:$D)</f>
        <v>13</v>
      </c>
      <c r="AP11" s="3">
        <f>_xlfn.XLOOKUP(B11,'[4]P3-11D'!E:E,'[4]P3-11D'!A:A)</f>
        <v>3</v>
      </c>
      <c r="AQ11" s="3">
        <f>_xlfn.XLOOKUP(AP11,[4]TABLA!$A:$A,[4]TABLA!$D:$D)</f>
        <v>13</v>
      </c>
      <c r="AR11" s="3">
        <f>_xlfn.XLOOKUP(B11,'[4]P4-11D'!E:E,'[4]P4-11D'!A:A)</f>
        <v>3</v>
      </c>
      <c r="AS11" s="3">
        <f>_xlfn.XLOOKUP(AR11,[4]TABLA!$A:$A,[4]TABLA!$D:$D)</f>
        <v>13</v>
      </c>
      <c r="AT11" s="3">
        <f>_xlfn.XLOOKUP(B11,'[4]P5-11D'!D:D,'[4]P5-11D'!A:A)</f>
        <v>3</v>
      </c>
      <c r="AU11" s="3">
        <f>_xlfn.XLOOKUP(AT11,[4]TABLA!$A:$A,[4]TABLA!$D:$D)</f>
        <v>13</v>
      </c>
      <c r="AV11" s="5">
        <f t="shared" si="4"/>
        <v>72</v>
      </c>
      <c r="AW11" s="6"/>
      <c r="AX11" s="6"/>
      <c r="AY11" s="3">
        <f>_xlfn.XLOOKUP(B11,'[5]P2-11D'!D:D,'[5]P2-11D'!A:A)</f>
        <v>2</v>
      </c>
      <c r="AZ11" s="3">
        <f>_xlfn.XLOOKUP(AY11,[5]TABLA!$A:$A,[5]TABLA!$D:$D)</f>
        <v>16</v>
      </c>
      <c r="BA11" s="3">
        <f>_xlfn.XLOOKUP(B11,'[5]P3-11D'!E:E,'[5]P3-11D'!A:A)</f>
        <v>2</v>
      </c>
      <c r="BB11" s="3">
        <f>_xlfn.XLOOKUP(BA11,[5]TABLA!$A:$A,[5]TABLA!$D:$D)</f>
        <v>16</v>
      </c>
      <c r="BC11" s="3">
        <f>_xlfn.XLOOKUP(B11,'[5]P4-11D'!E:E,'[5]P4-11D'!A:A)</f>
        <v>1</v>
      </c>
      <c r="BD11" s="3">
        <f>_xlfn.XLOOKUP(BC11,[5]TABLA!$A:$A,[5]TABLA!$D:$D)</f>
        <v>20</v>
      </c>
      <c r="BE11" s="3">
        <f>_xlfn.XLOOKUP(B11,'[5]P5-11D'!D:D,'[5]P5-11D'!A:A)</f>
        <v>4</v>
      </c>
      <c r="BF11" s="3">
        <f>_xlfn.XLOOKUP(BE11,[5]TABLA!$A:$A,[5]TABLA!$D:$D)</f>
        <v>11</v>
      </c>
      <c r="BG11" s="5">
        <f t="shared" si="5"/>
        <v>63</v>
      </c>
      <c r="BH11" s="3">
        <f>_xlfn.XLOOKUP(B11,'[6]P1-11D'!F:F,'[6]P1-11D'!A:A)</f>
        <v>2</v>
      </c>
      <c r="BI11" s="3">
        <f>_xlfn.XLOOKUP(BH11,[6]TABLA!$A:$A,[6]TABLA!$D:$D)</f>
        <v>16</v>
      </c>
      <c r="BJ11" s="3">
        <f>_xlfn.XLOOKUP(B11,'[6]P2-11D'!D:D,'[6]P2-11D'!A:A)</f>
        <v>3</v>
      </c>
      <c r="BK11" s="3">
        <f>_xlfn.XLOOKUP(BJ11,[6]TABLA!$A:$A,[6]TABLA!$D:$D)</f>
        <v>13</v>
      </c>
      <c r="BL11" s="3">
        <f>_xlfn.XLOOKUP(B11,'[6]P3-11D'!E:E,'[6]P3-11D'!A:A)</f>
        <v>2</v>
      </c>
      <c r="BM11" s="3">
        <f>_xlfn.XLOOKUP(BL11,[6]TABLA!$A:$A,[6]TABLA!$D:$D)</f>
        <v>16</v>
      </c>
      <c r="BN11" s="3">
        <f>_xlfn.XLOOKUP(B11,'[6]P4-11D'!E:E,'[6]P4-11D'!A:A)</f>
        <v>3</v>
      </c>
      <c r="BO11" s="3">
        <f>_xlfn.XLOOKUP(BN11,[6]TABLA!$A:$A,[6]TABLA!$D:$D)</f>
        <v>13</v>
      </c>
      <c r="BP11" s="3">
        <f>_xlfn.XLOOKUP(B11,'[6]P5-11D'!D:D,'[6]P5-11D'!A:A)</f>
        <v>1</v>
      </c>
      <c r="BQ11" s="3">
        <f>_xlfn.XLOOKUP(BP11,[6]TABLA!$A:$A,[6]TABLA!$D:$D)</f>
        <v>20</v>
      </c>
      <c r="BR11" s="7">
        <f t="shared" si="6"/>
        <v>78</v>
      </c>
    </row>
    <row r="12" spans="1:70" x14ac:dyDescent="0.3">
      <c r="A12" s="3">
        <v>3</v>
      </c>
      <c r="B12" s="4" t="s">
        <v>136</v>
      </c>
      <c r="C12" s="4" t="s">
        <v>15</v>
      </c>
      <c r="D12" s="3">
        <f t="shared" si="0"/>
        <v>365</v>
      </c>
      <c r="E12" s="3">
        <f>_xlfn.XLOOKUP(B12,'[1]P1-11D'!D:D,'[1]P1-11D'!A:A)</f>
        <v>11</v>
      </c>
      <c r="F12" s="3">
        <f>_xlfn.XLOOKUP(E12,[1]Tabla!$A:$A,[1]Tabla!$D:$D)</f>
        <v>2</v>
      </c>
      <c r="G12" s="6"/>
      <c r="H12" s="6"/>
      <c r="I12" s="6"/>
      <c r="J12" s="6"/>
      <c r="K12" s="6"/>
      <c r="L12" s="6"/>
      <c r="M12" s="6"/>
      <c r="N12" s="6"/>
      <c r="O12" s="5">
        <f t="shared" si="1"/>
        <v>2</v>
      </c>
      <c r="P12" s="3">
        <f>_xlfn.XLOOKUP(B12,'[2]P1-11D'!E:E,'[2]P1-11D'!A:A)</f>
        <v>2</v>
      </c>
      <c r="Q12" s="3">
        <f>_xlfn.XLOOKUP(P12,[2]TABLA!$A:$A,[2]TABLA!$D:$D)</f>
        <v>16</v>
      </c>
      <c r="R12" s="3">
        <f>_xlfn.XLOOKUP(B12,'[2]P2-11D'!D:D,'[2]P2-11D'!A:A)</f>
        <v>1</v>
      </c>
      <c r="S12" s="3">
        <f>_xlfn.XLOOKUP(R12,[2]TABLA!$A:$A,[2]TABLA!$D:$D)</f>
        <v>20</v>
      </c>
      <c r="T12" s="3">
        <f>_xlfn.XLOOKUP(B12,'[2]P3-11D'!D:D,'[2]P3-11D'!A:A)</f>
        <v>3</v>
      </c>
      <c r="U12" s="3">
        <f>_xlfn.XLOOKUP(T12,[2]TABLA!$A:$A,[2]TABLA!$D:$D)</f>
        <v>13</v>
      </c>
      <c r="V12" s="3">
        <f>_xlfn.XLOOKUP(B12,'[2]P4-11D'!D:D,'[2]P4-11D'!A:A)</f>
        <v>8</v>
      </c>
      <c r="W12" s="3">
        <f>_xlfn.XLOOKUP(V12,[2]TABLA!$A:$A,[2]TABLA!$D:$D)</f>
        <v>5</v>
      </c>
      <c r="X12" s="3">
        <f>_xlfn.XLOOKUP(B12,'[2]P5-11D'!D:D,'[2]P5-11D'!A:A)</f>
        <v>1</v>
      </c>
      <c r="Y12" s="3">
        <f>_xlfn.XLOOKUP(X12,[2]TABLA!$A:$A,[2]TABLA!$D:$D)</f>
        <v>20</v>
      </c>
      <c r="Z12" s="5">
        <f t="shared" si="2"/>
        <v>74</v>
      </c>
      <c r="AA12" s="3">
        <f>_xlfn.XLOOKUP(B12,'[3]P1-11D'!E:E,'[3]P1-11D'!A:A)</f>
        <v>3</v>
      </c>
      <c r="AB12" s="3">
        <f>_xlfn.XLOOKUP(AA12,[3]TABLA!$A:$A,[3]TABLA!$D:$D)</f>
        <v>13</v>
      </c>
      <c r="AC12" s="3">
        <f>_xlfn.XLOOKUP(B12,'[3]P2-11D'!D:D,'[3]P2-11D'!A:A)</f>
        <v>1</v>
      </c>
      <c r="AD12" s="3">
        <f>_xlfn.XLOOKUP(AC12,[3]TABLA!$A:$A,[3]TABLA!$D:$D)</f>
        <v>20</v>
      </c>
      <c r="AE12" s="3">
        <f>_xlfn.XLOOKUP(B12,'[3]P3-11D'!E:E,'[3]P3-11D'!A:A)</f>
        <v>7</v>
      </c>
      <c r="AF12" s="3">
        <f>_xlfn.XLOOKUP(AE12,[3]TABLA!$A:$A,[3]TABLA!$D:$D)</f>
        <v>6</v>
      </c>
      <c r="AG12" s="3">
        <f>_xlfn.XLOOKUP(B12,'[3]P4-11D'!E:E,'[3]P4-11D'!A:A)</f>
        <v>2</v>
      </c>
      <c r="AH12" s="3">
        <f>_xlfn.XLOOKUP(AG12,[3]TABLA!$A:$A,[3]TABLA!$D:$D)</f>
        <v>16</v>
      </c>
      <c r="AI12" s="3">
        <f>_xlfn.XLOOKUP(B12,'[3]P5-11D'!D:D,'[3]P5-11D'!A:A)</f>
        <v>1</v>
      </c>
      <c r="AJ12" s="3">
        <f>_xlfn.XLOOKUP(AI12,[3]TABLA!$A:$A,[3]TABLA!$D:$D)</f>
        <v>20</v>
      </c>
      <c r="AK12" s="5">
        <f t="shared" si="3"/>
        <v>75</v>
      </c>
      <c r="AL12" s="3">
        <f>_xlfn.XLOOKUP(B12,'[4]P1-11D'!E:E,'[4]P1-11D'!A:A)</f>
        <v>2</v>
      </c>
      <c r="AM12" s="3">
        <f>_xlfn.XLOOKUP(AL12,[4]TABLA!$A:$A,[4]TABLA!$D:$D)</f>
        <v>16</v>
      </c>
      <c r="AN12" s="3">
        <f>_xlfn.XLOOKUP(B12,'[4]P2-11D'!D:D,'[4]P2-11D'!A:A)</f>
        <v>1</v>
      </c>
      <c r="AO12" s="3">
        <f>_xlfn.XLOOKUP(AN12,[4]TABLA!$A:$A,[4]TABLA!$D:$D)</f>
        <v>20</v>
      </c>
      <c r="AP12" s="3">
        <f>_xlfn.XLOOKUP(B12,'[4]P3-11D'!E:E,'[4]P3-11D'!A:A)</f>
        <v>2</v>
      </c>
      <c r="AQ12" s="3">
        <f>_xlfn.XLOOKUP(AP12,[4]TABLA!$A:$A,[4]TABLA!$D:$D)</f>
        <v>16</v>
      </c>
      <c r="AR12" s="3">
        <f>_xlfn.XLOOKUP(B12,'[4]P4-11D'!E:E,'[4]P4-11D'!A:A)</f>
        <v>2</v>
      </c>
      <c r="AS12" s="3">
        <f>_xlfn.XLOOKUP(AR12,[4]TABLA!$A:$A,[4]TABLA!$D:$D)</f>
        <v>16</v>
      </c>
      <c r="AT12" s="3">
        <f>_xlfn.XLOOKUP(B12,'[4]P5-11D'!D:D,'[4]P5-11D'!A:A)</f>
        <v>1</v>
      </c>
      <c r="AU12" s="3">
        <f>_xlfn.XLOOKUP(AT12,[4]TABLA!$A:$A,[4]TABLA!$D:$D)</f>
        <v>20</v>
      </c>
      <c r="AV12" s="5">
        <f t="shared" si="4"/>
        <v>88</v>
      </c>
      <c r="AW12" s="6"/>
      <c r="AX12" s="6"/>
      <c r="AY12" s="3">
        <f>_xlfn.XLOOKUP(B12,'[5]P2-11D'!D:D,'[5]P2-11D'!A:A)</f>
        <v>1</v>
      </c>
      <c r="AZ12" s="3">
        <f>_xlfn.XLOOKUP(AY12,[5]TABLA!$A:$A,[5]TABLA!$D:$D)</f>
        <v>20</v>
      </c>
      <c r="BA12" s="3">
        <f>_xlfn.XLOOKUP(B12,'[5]P3-11D'!E:E,'[5]P3-11D'!A:A)</f>
        <v>3</v>
      </c>
      <c r="BB12" s="3">
        <f>_xlfn.XLOOKUP(BA12,[5]TABLA!$A:$A,[5]TABLA!$D:$D)</f>
        <v>13</v>
      </c>
      <c r="BC12" s="3">
        <f>_xlfn.XLOOKUP(B12,'[5]P4-11D'!E:E,'[5]P4-11D'!A:A)</f>
        <v>4</v>
      </c>
      <c r="BD12" s="3">
        <f>_xlfn.XLOOKUP(BC12,[5]TABLA!$A:$A,[5]TABLA!$D:$D)</f>
        <v>11</v>
      </c>
      <c r="BE12" s="3">
        <f>_xlfn.XLOOKUP(B12,'[5]P5-11D'!D:D,'[5]P5-11D'!A:A)</f>
        <v>1</v>
      </c>
      <c r="BF12" s="3">
        <f>_xlfn.XLOOKUP(BE12,[5]TABLA!$A:$A,[5]TABLA!$D:$D)</f>
        <v>20</v>
      </c>
      <c r="BG12" s="5">
        <f t="shared" si="5"/>
        <v>64</v>
      </c>
      <c r="BH12" s="3">
        <f>_xlfn.XLOOKUP(B12,'[6]P1-11D'!F:F,'[6]P1-11D'!A:A)</f>
        <v>4</v>
      </c>
      <c r="BI12" s="3">
        <f>_xlfn.XLOOKUP(BH12,[6]TABLA!$A:$A,[6]TABLA!$D:$D)</f>
        <v>11</v>
      </c>
      <c r="BJ12" s="3">
        <f>_xlfn.XLOOKUP(B12,'[6]P2-11D'!D:D,'[6]P2-11D'!A:A)</f>
        <v>2</v>
      </c>
      <c r="BK12" s="3">
        <f>_xlfn.XLOOKUP(BJ12,[6]TABLA!$A:$A,[6]TABLA!$D:$D)</f>
        <v>16</v>
      </c>
      <c r="BL12" s="3">
        <f>_xlfn.XLOOKUP(B12,'[6]P3-11D'!E:E,'[6]P3-11D'!A:A)</f>
        <v>3</v>
      </c>
      <c r="BM12" s="3">
        <f>_xlfn.XLOOKUP(BL12,[6]TABLA!$A:$A,[6]TABLA!$D:$D)</f>
        <v>13</v>
      </c>
      <c r="BN12" s="3">
        <f>_xlfn.XLOOKUP(B12,'[6]P4-11D'!E:E,'[6]P4-11D'!A:A)</f>
        <v>5</v>
      </c>
      <c r="BO12" s="3">
        <f>_xlfn.XLOOKUP(BN12,[6]TABLA!$A:$A,[6]TABLA!$D:$D)</f>
        <v>9</v>
      </c>
      <c r="BP12" s="3">
        <f>_xlfn.XLOOKUP(B12,'[6]P5-11D'!D:D,'[6]P5-11D'!A:A)</f>
        <v>3</v>
      </c>
      <c r="BQ12" s="3">
        <f>_xlfn.XLOOKUP(BP12,[6]TABLA!$A:$A,[6]TABLA!$D:$D)</f>
        <v>13</v>
      </c>
      <c r="BR12" s="7">
        <f t="shared" si="6"/>
        <v>62</v>
      </c>
    </row>
    <row r="13" spans="1:70" x14ac:dyDescent="0.3">
      <c r="A13" s="3">
        <v>4</v>
      </c>
      <c r="B13" s="4" t="s">
        <v>137</v>
      </c>
      <c r="C13" s="4" t="s">
        <v>21</v>
      </c>
      <c r="D13" s="3">
        <f t="shared" si="0"/>
        <v>215</v>
      </c>
      <c r="E13" s="3">
        <f>_xlfn.XLOOKUP(B13,'[1]P1-11D'!D:D,'[1]P1-11D'!A:A)</f>
        <v>4</v>
      </c>
      <c r="F13" s="3">
        <f>_xlfn.XLOOKUP(E13,[1]Tabla!$A:$A,[1]Tabla!$D:$D)</f>
        <v>11</v>
      </c>
      <c r="G13" s="3">
        <f>_xlfn.XLOOKUP(B13,'[1]P2-11D'!D:D,'[1]P2-11D'!A:A)</f>
        <v>3</v>
      </c>
      <c r="H13" s="3">
        <f>_xlfn.XLOOKUP(G13,[1]Tabla!$A:$A,[1]Tabla!$D:$D)</f>
        <v>13</v>
      </c>
      <c r="I13" s="3">
        <f>_xlfn.XLOOKUP(B13,'[1]P3-11D'!D:D,'[1]P3-11D'!A:A)</f>
        <v>4</v>
      </c>
      <c r="J13" s="3">
        <f>_xlfn.XLOOKUP(I13,[1]Tabla!$A:$A,[1]Tabla!$D:$D)</f>
        <v>11</v>
      </c>
      <c r="K13" s="3">
        <f>_xlfn.XLOOKUP(B13,'[1]P4-11D'!D:D,'[1]P4-11D'!A:A)</f>
        <v>2</v>
      </c>
      <c r="L13" s="3">
        <f>_xlfn.XLOOKUP(K13,[1]Tabla!$A:$A,[1]Tabla!$D:$D)</f>
        <v>16</v>
      </c>
      <c r="M13" s="3">
        <f>_xlfn.XLOOKUP(B13,'[1]P5-11D'!D:D,'[1]P5-11D'!A:A)</f>
        <v>6</v>
      </c>
      <c r="N13" s="3">
        <f>_xlfn.XLOOKUP(M13,[1]Tabla!$A:$A,[1]Tabla!$D:$D)</f>
        <v>7</v>
      </c>
      <c r="O13" s="5">
        <f t="shared" si="1"/>
        <v>58</v>
      </c>
      <c r="P13" s="3">
        <f>_xlfn.XLOOKUP(B13,'[2]P1-11D'!E:E,'[2]P1-11D'!A:A)</f>
        <v>8</v>
      </c>
      <c r="Q13" s="3">
        <f>_xlfn.XLOOKUP(P13,[2]TABLA!$A:$A,[2]TABLA!$D:$D)</f>
        <v>5</v>
      </c>
      <c r="R13" s="3">
        <f>_xlfn.XLOOKUP(B13,'[2]P2-11D'!D:D,'[2]P2-11D'!A:A)</f>
        <v>9</v>
      </c>
      <c r="S13" s="3">
        <f>_xlfn.XLOOKUP(R13,[2]TABLA!$A:$A,[2]TABLA!$D:$D)</f>
        <v>4</v>
      </c>
      <c r="T13" s="3">
        <f>_xlfn.XLOOKUP(B13,'[2]P3-11D'!D:D,'[2]P3-11D'!A:A)</f>
        <v>6</v>
      </c>
      <c r="U13" s="3">
        <f>_xlfn.XLOOKUP(T13,[2]TABLA!$A:$A,[2]TABLA!$D:$D)</f>
        <v>7</v>
      </c>
      <c r="V13" s="3">
        <f>_xlfn.XLOOKUP(B13,'[2]P4-11D'!D:D,'[2]P4-11D'!A:A)</f>
        <v>5</v>
      </c>
      <c r="W13" s="3">
        <f>_xlfn.XLOOKUP(V13,[2]TABLA!$A:$A,[2]TABLA!$D:$D)</f>
        <v>9</v>
      </c>
      <c r="X13" s="3">
        <f>_xlfn.XLOOKUP(B13,'[2]P5-11D'!D:D,'[2]P5-11D'!A:A)</f>
        <v>5</v>
      </c>
      <c r="Y13" s="3">
        <f>_xlfn.XLOOKUP(X13,[2]TABLA!$A:$A,[2]TABLA!$D:$D)</f>
        <v>9</v>
      </c>
      <c r="Z13" s="5">
        <f t="shared" si="2"/>
        <v>34</v>
      </c>
      <c r="AA13" s="3">
        <f>_xlfn.XLOOKUP(B13,'[3]P1-11D'!E:E,'[3]P1-11D'!A:A)</f>
        <v>6</v>
      </c>
      <c r="AB13" s="3">
        <f>_xlfn.XLOOKUP(AA13,[3]TABLA!$A:$A,[3]TABLA!$D:$D)</f>
        <v>7</v>
      </c>
      <c r="AC13" s="3">
        <f>_xlfn.XLOOKUP(B13,'[3]P2-11D'!D:D,'[3]P2-11D'!A:A)</f>
        <v>9</v>
      </c>
      <c r="AD13" s="3">
        <f>_xlfn.XLOOKUP(AC13,[3]TABLA!$A:$A,[3]TABLA!$D:$D)</f>
        <v>4</v>
      </c>
      <c r="AE13" s="3">
        <f>_xlfn.XLOOKUP(B13,'[3]P3-11D'!E:E,'[3]P3-11D'!A:A)</f>
        <v>8</v>
      </c>
      <c r="AF13" s="3">
        <f>_xlfn.XLOOKUP(AE13,[3]TABLA!$A:$A,[3]TABLA!$D:$D)</f>
        <v>5</v>
      </c>
      <c r="AG13" s="3">
        <f>_xlfn.XLOOKUP(B13,'[3]P4-11D'!E:E,'[3]P4-11D'!A:A)</f>
        <v>8</v>
      </c>
      <c r="AH13" s="3">
        <f>_xlfn.XLOOKUP(AG13,[3]TABLA!$A:$A,[3]TABLA!$D:$D)</f>
        <v>5</v>
      </c>
      <c r="AI13" s="3">
        <f>_xlfn.XLOOKUP(B13,'[3]P5-11D'!D:D,'[3]P5-11D'!A:A)</f>
        <v>5</v>
      </c>
      <c r="AJ13" s="3">
        <f>_xlfn.XLOOKUP(AI13,[3]TABLA!$A:$A,[3]TABLA!$D:$D)</f>
        <v>9</v>
      </c>
      <c r="AK13" s="5">
        <f t="shared" si="3"/>
        <v>30</v>
      </c>
      <c r="AL13" s="3">
        <f>_xlfn.XLOOKUP(B13,'[4]P1-11D'!E:E,'[4]P1-11D'!A:A)</f>
        <v>5</v>
      </c>
      <c r="AM13" s="3">
        <f>_xlfn.XLOOKUP(AL13,[4]TABLA!$A:$A,[4]TABLA!$D:$D)</f>
        <v>9</v>
      </c>
      <c r="AN13" s="3">
        <f>_xlfn.XLOOKUP(B13,'[4]P2-11D'!D:D,'[4]P2-11D'!A:A)</f>
        <v>4</v>
      </c>
      <c r="AO13" s="3">
        <f>_xlfn.XLOOKUP(AN13,[4]TABLA!$A:$A,[4]TABLA!$D:$D)</f>
        <v>11</v>
      </c>
      <c r="AP13" s="3">
        <f>_xlfn.XLOOKUP(B13,'[4]P3-11D'!E:E,'[4]P3-11D'!A:A)</f>
        <v>14</v>
      </c>
      <c r="AQ13" s="3">
        <f>_xlfn.XLOOKUP(AP13,[4]TABLA!$A:$A,[4]TABLA!$D:$D)</f>
        <v>0</v>
      </c>
      <c r="AR13" s="3">
        <f>_xlfn.XLOOKUP(B13,'[4]P4-11D'!E:E,'[4]P4-11D'!A:A)</f>
        <v>16</v>
      </c>
      <c r="AS13" s="3">
        <f>_xlfn.XLOOKUP(AR13,[4]TABLA!$A:$A,[4]TABLA!$D:$D)</f>
        <v>0</v>
      </c>
      <c r="AT13" s="3">
        <f>_xlfn.XLOOKUP(B13,'[4]P5-11D'!D:D,'[4]P5-11D'!A:A)</f>
        <v>7</v>
      </c>
      <c r="AU13" s="3">
        <f>_xlfn.XLOOKUP(AT13,[4]TABLA!$A:$A,[4]TABLA!$D:$D)</f>
        <v>6</v>
      </c>
      <c r="AV13" s="5">
        <f t="shared" si="4"/>
        <v>26</v>
      </c>
      <c r="AW13" s="6"/>
      <c r="AX13" s="6"/>
      <c r="AY13" s="3">
        <f>_xlfn.XLOOKUP(B13,'[5]P2-11D'!D:D,'[5]P2-11D'!A:A)</f>
        <v>6</v>
      </c>
      <c r="AZ13" s="3">
        <f>_xlfn.XLOOKUP(AY13,[5]TABLA!$A:$A,[5]TABLA!$D:$D)</f>
        <v>7</v>
      </c>
      <c r="BA13" s="3">
        <f>_xlfn.XLOOKUP(B13,'[5]P3-11D'!E:E,'[5]P3-11D'!A:A)</f>
        <v>6</v>
      </c>
      <c r="BB13" s="3">
        <f>_xlfn.XLOOKUP(BA13,[5]TABLA!$A:$A,[5]TABLA!$D:$D)</f>
        <v>7</v>
      </c>
      <c r="BC13" s="3">
        <f>_xlfn.XLOOKUP(B13,'[5]P4-11D'!E:E,'[5]P4-11D'!A:A)</f>
        <v>5</v>
      </c>
      <c r="BD13" s="3">
        <f>_xlfn.XLOOKUP(BC13,[5]TABLA!$A:$A,[5]TABLA!$D:$D)</f>
        <v>9</v>
      </c>
      <c r="BE13" s="3">
        <f>_xlfn.XLOOKUP(B13,'[5]P5-11D'!D:D,'[5]P5-11D'!A:A)</f>
        <v>5</v>
      </c>
      <c r="BF13" s="3">
        <f>_xlfn.XLOOKUP(BE13,[5]TABLA!$A:$A,[5]TABLA!$D:$D)</f>
        <v>9</v>
      </c>
      <c r="BG13" s="5">
        <f t="shared" si="5"/>
        <v>32</v>
      </c>
      <c r="BH13" s="3">
        <f>_xlfn.XLOOKUP(B13,'[6]P1-11D'!F:F,'[6]P1-11D'!A:A)</f>
        <v>6</v>
      </c>
      <c r="BI13" s="3">
        <f>_xlfn.XLOOKUP(BH13,[6]TABLA!$A:$A,[6]TABLA!$D:$D)</f>
        <v>7</v>
      </c>
      <c r="BJ13" s="3">
        <f>_xlfn.XLOOKUP(B13,'[6]P2-11D'!D:D,'[6]P2-11D'!A:A)</f>
        <v>6</v>
      </c>
      <c r="BK13" s="3">
        <f>_xlfn.XLOOKUP(BJ13,[6]TABLA!$A:$A,[6]TABLA!$D:$D)</f>
        <v>7</v>
      </c>
      <c r="BL13" s="3">
        <f>_xlfn.XLOOKUP(B13,'[6]P3-11D'!E:E,'[6]P3-11D'!A:A)</f>
        <v>10</v>
      </c>
      <c r="BM13" s="3">
        <f>_xlfn.XLOOKUP(BL13,[6]TABLA!$A:$A,[6]TABLA!$D:$D)</f>
        <v>3</v>
      </c>
      <c r="BN13" s="3">
        <f>_xlfn.XLOOKUP(B13,'[6]P4-11D'!E:E,'[6]P4-11D'!A:A)</f>
        <v>6</v>
      </c>
      <c r="BO13" s="3">
        <f>_xlfn.XLOOKUP(BN13,[6]TABLA!$A:$A,[6]TABLA!$D:$D)</f>
        <v>7</v>
      </c>
      <c r="BP13" s="3">
        <f>_xlfn.XLOOKUP(B13,'[6]P5-11D'!D:D,'[6]P5-11D'!A:A)</f>
        <v>4</v>
      </c>
      <c r="BQ13" s="3">
        <f>_xlfn.XLOOKUP(BP13,[6]TABLA!$A:$A,[6]TABLA!$D:$D)</f>
        <v>11</v>
      </c>
      <c r="BR13" s="7">
        <f t="shared" si="6"/>
        <v>35</v>
      </c>
    </row>
    <row r="14" spans="1:70" x14ac:dyDescent="0.3">
      <c r="A14" s="3">
        <v>5</v>
      </c>
      <c r="B14" s="4" t="s">
        <v>138</v>
      </c>
      <c r="C14" s="4" t="s">
        <v>15</v>
      </c>
      <c r="D14" s="3">
        <f t="shared" si="0"/>
        <v>180</v>
      </c>
      <c r="E14" s="3">
        <f>_xlfn.XLOOKUP(B14,'[1]P1-11D'!D:D,'[1]P1-11D'!A:A)</f>
        <v>17</v>
      </c>
      <c r="F14" s="3">
        <f>_xlfn.XLOOKUP(E14,[1]Tabla!$A:$A,[1]Tabla!$D:$D)</f>
        <v>0</v>
      </c>
      <c r="G14" s="3">
        <f>_xlfn.XLOOKUP(B14,'[1]P2-11D'!D:D,'[1]P2-11D'!A:A)</f>
        <v>5</v>
      </c>
      <c r="H14" s="3">
        <f>_xlfn.XLOOKUP(G14,[1]Tabla!$A:$A,[1]Tabla!$D:$D)</f>
        <v>9</v>
      </c>
      <c r="I14" s="3">
        <f>_xlfn.XLOOKUP(B14,'[1]P3-11D'!D:D,'[1]P3-11D'!A:A)</f>
        <v>6</v>
      </c>
      <c r="J14" s="3">
        <f>_xlfn.XLOOKUP(I14,[1]Tabla!$A:$A,[1]Tabla!$D:$D)</f>
        <v>7</v>
      </c>
      <c r="K14" s="3">
        <f>_xlfn.XLOOKUP(B14,'[1]P4-11D'!D:D,'[1]P4-11D'!A:A)</f>
        <v>6</v>
      </c>
      <c r="L14" s="3">
        <f>_xlfn.XLOOKUP(K14,[1]Tabla!$A:$A,[1]Tabla!$D:$D)</f>
        <v>7</v>
      </c>
      <c r="M14" s="3">
        <f>_xlfn.XLOOKUP(B14,'[1]P5-11D'!D:D,'[1]P5-11D'!A:A)</f>
        <v>3</v>
      </c>
      <c r="N14" s="3">
        <f>_xlfn.XLOOKUP(M14,[1]Tabla!$A:$A,[1]Tabla!$D:$D)</f>
        <v>13</v>
      </c>
      <c r="O14" s="5">
        <f t="shared" si="1"/>
        <v>36</v>
      </c>
      <c r="P14" s="3">
        <f>_xlfn.XLOOKUP(B14,'[2]P1-11D'!E:E,'[2]P1-11D'!A:A)</f>
        <v>6</v>
      </c>
      <c r="Q14" s="3">
        <f>_xlfn.XLOOKUP(P14,[2]TABLA!$A:$A,[2]TABLA!$D:$D)</f>
        <v>7</v>
      </c>
      <c r="R14" s="3">
        <f>_xlfn.XLOOKUP(B14,'[2]P2-11D'!D:D,'[2]P2-11D'!A:A)</f>
        <v>4</v>
      </c>
      <c r="S14" s="3">
        <f>_xlfn.XLOOKUP(R14,[2]TABLA!$A:$A,[2]TABLA!$D:$D)</f>
        <v>11</v>
      </c>
      <c r="T14" s="3">
        <f>_xlfn.XLOOKUP(B14,'[2]P3-11D'!D:D,'[2]P3-11D'!A:A)</f>
        <v>10</v>
      </c>
      <c r="U14" s="3">
        <f>_xlfn.XLOOKUP(T14,[2]TABLA!$A:$A,[2]TABLA!$D:$D)</f>
        <v>3</v>
      </c>
      <c r="V14" s="3">
        <f>_xlfn.XLOOKUP(B14,'[2]P4-11D'!D:D,'[2]P4-11D'!A:A)</f>
        <v>7</v>
      </c>
      <c r="W14" s="3">
        <f>_xlfn.XLOOKUP(V14,[2]TABLA!$A:$A,[2]TABLA!$D:$D)</f>
        <v>6</v>
      </c>
      <c r="X14" s="3">
        <f>_xlfn.XLOOKUP(B14,'[2]P5-11D'!D:D,'[2]P5-11D'!A:A)</f>
        <v>6</v>
      </c>
      <c r="Y14" s="3">
        <f>_xlfn.XLOOKUP(X14,[2]TABLA!$A:$A,[2]TABLA!$D:$D)</f>
        <v>7</v>
      </c>
      <c r="Z14" s="5">
        <f t="shared" si="2"/>
        <v>34</v>
      </c>
      <c r="AA14" s="3">
        <f>_xlfn.XLOOKUP(B14,'[3]P1-11D'!E:E,'[3]P1-11D'!A:A)</f>
        <v>11</v>
      </c>
      <c r="AB14" s="3">
        <f>_xlfn.XLOOKUP(AA14,[3]TABLA!$A:$A,[3]TABLA!$D:$D)</f>
        <v>2</v>
      </c>
      <c r="AC14" s="3">
        <f>_xlfn.XLOOKUP(B14,'[3]P2-11D'!D:D,'[3]P2-11D'!A:A)</f>
        <v>10</v>
      </c>
      <c r="AD14" s="3">
        <f>_xlfn.XLOOKUP(AC14,[3]TABLA!$A:$A,[3]TABLA!$D:$D)</f>
        <v>3</v>
      </c>
      <c r="AE14" s="3">
        <f>_xlfn.XLOOKUP(B14,'[3]P3-11D'!E:E,'[3]P3-11D'!A:A)</f>
        <v>3</v>
      </c>
      <c r="AF14" s="3">
        <f>_xlfn.XLOOKUP(AE14,[3]TABLA!$A:$A,[3]TABLA!$D:$D)</f>
        <v>13</v>
      </c>
      <c r="AG14" s="3">
        <f>_xlfn.XLOOKUP(B14,'[3]P4-11D'!E:E,'[3]P4-11D'!A:A)</f>
        <v>7</v>
      </c>
      <c r="AH14" s="3">
        <f>_xlfn.XLOOKUP(AG14,[3]TABLA!$A:$A,[3]TABLA!$D:$D)</f>
        <v>6</v>
      </c>
      <c r="AI14" s="3">
        <f>_xlfn.XLOOKUP(B14,'[3]P5-11D'!D:D,'[3]P5-11D'!A:A)</f>
        <v>6</v>
      </c>
      <c r="AJ14" s="3">
        <f>_xlfn.XLOOKUP(AI14,[3]TABLA!$A:$A,[3]TABLA!$D:$D)</f>
        <v>7</v>
      </c>
      <c r="AK14" s="5">
        <f t="shared" si="3"/>
        <v>31</v>
      </c>
      <c r="AL14" s="3">
        <f>_xlfn.XLOOKUP(B14,'[4]P1-11D'!E:E,'[4]P1-11D'!A:A)</f>
        <v>13</v>
      </c>
      <c r="AM14" s="3">
        <f>_xlfn.XLOOKUP(AL14,[4]TABLA!$A:$A,[4]TABLA!$D:$D)</f>
        <v>0</v>
      </c>
      <c r="AN14" s="3">
        <f>_xlfn.XLOOKUP(B14,'[4]P2-11D'!D:D,'[4]P2-11D'!A:A)</f>
        <v>5</v>
      </c>
      <c r="AO14" s="3">
        <f>_xlfn.XLOOKUP(AN14,[4]TABLA!$A:$A,[4]TABLA!$D:$D)</f>
        <v>9</v>
      </c>
      <c r="AP14" s="3">
        <f>_xlfn.XLOOKUP(B14,'[4]P3-11D'!E:E,'[4]P3-11D'!A:A)</f>
        <v>7</v>
      </c>
      <c r="AQ14" s="3">
        <f>_xlfn.XLOOKUP(AP14,[4]TABLA!$A:$A,[4]TABLA!$D:$D)</f>
        <v>6</v>
      </c>
      <c r="AR14" s="3">
        <f>_xlfn.XLOOKUP(B14,'[4]P4-11D'!E:E,'[4]P4-11D'!A:A)</f>
        <v>5</v>
      </c>
      <c r="AS14" s="3">
        <f>_xlfn.XLOOKUP(AR14,[4]TABLA!$A:$A,[4]TABLA!$D:$D)</f>
        <v>9</v>
      </c>
      <c r="AT14" s="3">
        <f>_xlfn.XLOOKUP(B14,'[4]P5-11D'!D:D,'[4]P5-11D'!A:A)</f>
        <v>5</v>
      </c>
      <c r="AU14" s="3">
        <f>_xlfn.XLOOKUP(AT14,[4]TABLA!$A:$A,[4]TABLA!$D:$D)</f>
        <v>9</v>
      </c>
      <c r="AV14" s="5">
        <f t="shared" si="4"/>
        <v>33</v>
      </c>
      <c r="AW14" s="6"/>
      <c r="AX14" s="6"/>
      <c r="AY14" s="6"/>
      <c r="AZ14" s="6"/>
      <c r="BA14" s="3">
        <f>_xlfn.XLOOKUP(B14,'[5]P3-11D'!E:E,'[5]P3-11D'!A:A)</f>
        <v>4</v>
      </c>
      <c r="BB14" s="3">
        <f>_xlfn.XLOOKUP(BA14,[5]TABLA!$A:$A,[5]TABLA!$D:$D)</f>
        <v>11</v>
      </c>
      <c r="BC14" s="3">
        <f>_xlfn.XLOOKUP(B14,'[5]P4-11D'!E:E,'[5]P4-11D'!A:A)</f>
        <v>15</v>
      </c>
      <c r="BD14" s="3">
        <f>_xlfn.XLOOKUP(BC14,[5]TABLA!$A:$A,[5]TABLA!$D:$D)</f>
        <v>0</v>
      </c>
      <c r="BE14" s="3">
        <f>_xlfn.XLOOKUP(B14,'[5]P5-11D'!D:D,'[5]P5-11D'!A:A)</f>
        <v>6</v>
      </c>
      <c r="BF14" s="3">
        <f>_xlfn.XLOOKUP(BE14,[5]TABLA!$A:$A,[5]TABLA!$D:$D)</f>
        <v>7</v>
      </c>
      <c r="BG14" s="5">
        <f t="shared" si="5"/>
        <v>18</v>
      </c>
      <c r="BH14" s="3">
        <f>_xlfn.XLOOKUP(B14,'[6]P1-11D'!F:F,'[6]P1-11D'!A:A)</f>
        <v>8</v>
      </c>
      <c r="BI14" s="3">
        <f>_xlfn.XLOOKUP(BH14,[6]TABLA!$A:$A,[6]TABLA!$D:$D)</f>
        <v>5</v>
      </c>
      <c r="BJ14" s="3">
        <f>_xlfn.XLOOKUP(B14,'[6]P2-11D'!D:D,'[6]P2-11D'!A:A)</f>
        <v>5</v>
      </c>
      <c r="BK14" s="3">
        <f>_xlfn.XLOOKUP(BJ14,[6]TABLA!$A:$A,[6]TABLA!$D:$D)</f>
        <v>9</v>
      </c>
      <c r="BL14" s="3">
        <f>_xlfn.XLOOKUP(B14,'[6]P3-11D'!E:E,'[6]P3-11D'!A:A)</f>
        <v>8</v>
      </c>
      <c r="BM14" s="3">
        <f>_xlfn.XLOOKUP(BL14,[6]TABLA!$A:$A,[6]TABLA!$D:$D)</f>
        <v>5</v>
      </c>
      <c r="BN14" s="3">
        <f>_xlfn.XLOOKUP(B14,'[6]P4-11D'!E:E,'[6]P4-11D'!A:A)</f>
        <v>15</v>
      </c>
      <c r="BO14" s="3">
        <f>_xlfn.XLOOKUP(BN14,[6]TABLA!$A:$A,[6]TABLA!$D:$D)</f>
        <v>0</v>
      </c>
      <c r="BP14" s="3">
        <f>_xlfn.XLOOKUP(B14,'[6]P5-11D'!D:D,'[6]P5-11D'!A:A)</f>
        <v>5</v>
      </c>
      <c r="BQ14" s="3">
        <f>_xlfn.XLOOKUP(BP14,[6]TABLA!$A:$A,[6]TABLA!$D:$D)</f>
        <v>9</v>
      </c>
      <c r="BR14" s="7">
        <f t="shared" si="6"/>
        <v>28</v>
      </c>
    </row>
    <row r="15" spans="1:70" x14ac:dyDescent="0.3">
      <c r="A15" s="3">
        <v>6</v>
      </c>
      <c r="B15" s="4" t="s">
        <v>139</v>
      </c>
      <c r="C15" s="4" t="s">
        <v>13</v>
      </c>
      <c r="D15" s="3">
        <f t="shared" si="0"/>
        <v>117</v>
      </c>
      <c r="E15" s="3">
        <f>_xlfn.XLOOKUP(B15,'[1]P1-11D'!D:D,'[1]P1-11D'!A:A)</f>
        <v>3</v>
      </c>
      <c r="F15" s="3">
        <f>_xlfn.XLOOKUP(E15,[1]Tabla!$A:$A,[1]Tabla!$D:$D)</f>
        <v>13</v>
      </c>
      <c r="G15" s="3">
        <f>_xlfn.XLOOKUP(B15,'[1]P2-11D'!D:D,'[1]P2-11D'!A:A)</f>
        <v>11</v>
      </c>
      <c r="H15" s="3">
        <f>_xlfn.XLOOKUP(G15,[1]Tabla!$A:$A,[1]Tabla!$D:$D)</f>
        <v>2</v>
      </c>
      <c r="I15" s="3">
        <f>_xlfn.XLOOKUP(B15,'[1]P3-11D'!D:D,'[1]P3-11D'!A:A)</f>
        <v>3</v>
      </c>
      <c r="J15" s="3">
        <f>_xlfn.XLOOKUP(I15,[1]Tabla!$A:$A,[1]Tabla!$D:$D)</f>
        <v>13</v>
      </c>
      <c r="K15" s="3">
        <f>_xlfn.XLOOKUP(B15,'[1]P4-11D'!D:D,'[1]P4-11D'!A:A)</f>
        <v>7</v>
      </c>
      <c r="L15" s="3">
        <f>_xlfn.XLOOKUP(K15,[1]Tabla!$A:$A,[1]Tabla!$D:$D)</f>
        <v>6</v>
      </c>
      <c r="M15" s="3">
        <f>_xlfn.XLOOKUP(B15,'[1]P5-11D'!D:D,'[1]P5-11D'!A:A)</f>
        <v>5</v>
      </c>
      <c r="N15" s="3">
        <f>_xlfn.XLOOKUP(M15,[1]Tabla!$A:$A,[1]Tabla!$D:$D)</f>
        <v>9</v>
      </c>
      <c r="O15" s="5">
        <f t="shared" si="1"/>
        <v>43</v>
      </c>
      <c r="P15" s="3">
        <f>_xlfn.XLOOKUP(B15,'[2]P1-11D'!E:E,'[2]P1-11D'!A:A)</f>
        <v>5</v>
      </c>
      <c r="Q15" s="3">
        <f>_xlfn.XLOOKUP(P15,[2]TABLA!$A:$A,[2]TABLA!$D:$D)</f>
        <v>9</v>
      </c>
      <c r="R15" s="3">
        <f>_xlfn.XLOOKUP(B15,'[2]P2-11D'!D:D,'[2]P2-11D'!A:A)</f>
        <v>5</v>
      </c>
      <c r="S15" s="3">
        <f>_xlfn.XLOOKUP(R15,[2]TABLA!$A:$A,[2]TABLA!$D:$D)</f>
        <v>9</v>
      </c>
      <c r="T15" s="3">
        <f>_xlfn.XLOOKUP(B15,'[2]P3-11D'!D:D,'[2]P3-11D'!A:A)</f>
        <v>4</v>
      </c>
      <c r="U15" s="3">
        <f>_xlfn.XLOOKUP(T15,[2]TABLA!$A:$A,[2]TABLA!$D:$D)</f>
        <v>11</v>
      </c>
      <c r="V15" s="3">
        <f>_xlfn.XLOOKUP(B15,'[2]P4-11D'!D:D,'[2]P4-11D'!A:A)</f>
        <v>2</v>
      </c>
      <c r="W15" s="3">
        <f>_xlfn.XLOOKUP(V15,[2]TABLA!$A:$A,[2]TABLA!$D:$D)</f>
        <v>16</v>
      </c>
      <c r="X15" s="3">
        <f>_xlfn.XLOOKUP(B15,'[2]P5-11D'!D:D,'[2]P5-11D'!A:A)</f>
        <v>8</v>
      </c>
      <c r="Y15" s="3">
        <f>_xlfn.XLOOKUP(X15,[2]TABLA!$A:$A,[2]TABLA!$D:$D)</f>
        <v>5</v>
      </c>
      <c r="Z15" s="5">
        <f t="shared" si="2"/>
        <v>50</v>
      </c>
      <c r="AA15" s="3">
        <f>_xlfn.XLOOKUP(B15,'[3]P1-11D'!E:E,'[3]P1-11D'!A:A)</f>
        <v>10</v>
      </c>
      <c r="AB15" s="3">
        <f>_xlfn.XLOOKUP(AA15,[3]TABLA!$A:$A,[3]TABLA!$D:$D)</f>
        <v>3</v>
      </c>
      <c r="AC15" s="3">
        <f>_xlfn.XLOOKUP(B15,'[3]P2-11D'!D:D,'[3]P2-11D'!A:A)</f>
        <v>4</v>
      </c>
      <c r="AD15" s="3">
        <f>_xlfn.XLOOKUP(AC15,[3]TABLA!$A:$A,[3]TABLA!$D:$D)</f>
        <v>11</v>
      </c>
      <c r="AE15" s="3">
        <f>_xlfn.XLOOKUP(B15,'[3]P3-11D'!E:E,'[3]P3-11D'!A:A)</f>
        <v>10</v>
      </c>
      <c r="AF15" s="3">
        <f>_xlfn.XLOOKUP(AE15,[3]TABLA!$A:$A,[3]TABLA!$D:$D)</f>
        <v>3</v>
      </c>
      <c r="AG15" s="3">
        <f>_xlfn.XLOOKUP(B15,'[3]P4-11D'!E:E,'[3]P4-11D'!A:A)</f>
        <v>9</v>
      </c>
      <c r="AH15" s="3">
        <f>_xlfn.XLOOKUP(AG15,[3]TABLA!$A:$A,[3]TABLA!$D:$D)</f>
        <v>4</v>
      </c>
      <c r="AI15" s="3">
        <f>_xlfn.XLOOKUP(B15,'[3]P5-11D'!D:D,'[3]P5-11D'!A:A)</f>
        <v>10</v>
      </c>
      <c r="AJ15" s="3">
        <f>_xlfn.XLOOKUP(AI15,[3]TABLA!$A:$A,[3]TABLA!$D:$D)</f>
        <v>3</v>
      </c>
      <c r="AK15" s="5">
        <f t="shared" si="3"/>
        <v>24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5">
        <f t="shared" si="4"/>
        <v>0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5">
        <f t="shared" si="5"/>
        <v>0</v>
      </c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7">
        <f t="shared" si="6"/>
        <v>0</v>
      </c>
    </row>
    <row r="16" spans="1:70" x14ac:dyDescent="0.3">
      <c r="A16" s="3">
        <v>7</v>
      </c>
      <c r="B16" s="4" t="s">
        <v>319</v>
      </c>
      <c r="C16" s="4" t="s">
        <v>113</v>
      </c>
      <c r="D16" s="3">
        <f t="shared" si="0"/>
        <v>105</v>
      </c>
      <c r="E16" s="3">
        <f>_xlfn.XLOOKUP(B16,'[1]P1-11D'!D:D,'[1]P1-11D'!A:A)</f>
        <v>8</v>
      </c>
      <c r="F16" s="3">
        <f>_xlfn.XLOOKUP(E16,[1]Tabla!$A:$A,[1]Tabla!$D:$D)</f>
        <v>5</v>
      </c>
      <c r="G16" s="3">
        <f>_xlfn.XLOOKUP(B16,'[1]P2-11D'!D:D,'[1]P2-11D'!A:A)</f>
        <v>4</v>
      </c>
      <c r="H16" s="3">
        <f>_xlfn.XLOOKUP(G16,[1]Tabla!$A:$A,[1]Tabla!$D:$D)</f>
        <v>11</v>
      </c>
      <c r="I16" s="3">
        <f>_xlfn.XLOOKUP(B16,'[1]P3-11D'!D:D,'[1]P3-11D'!A:A)</f>
        <v>9</v>
      </c>
      <c r="J16" s="3">
        <f>_xlfn.XLOOKUP(I16,[1]Tabla!$A:$A,[1]Tabla!$D:$D)</f>
        <v>4</v>
      </c>
      <c r="K16" s="3">
        <f>_xlfn.XLOOKUP(B16,'[1]P4-11D'!D:D,'[1]P4-11D'!A:A)</f>
        <v>9</v>
      </c>
      <c r="L16" s="3">
        <f>_xlfn.XLOOKUP(K16,[1]Tabla!$A:$A,[1]Tabla!$D:$D)</f>
        <v>4</v>
      </c>
      <c r="M16" s="3">
        <f>_xlfn.XLOOKUP(B16,'[1]P5-11D'!D:D,'[1]P5-11D'!A:A)</f>
        <v>9</v>
      </c>
      <c r="N16" s="3">
        <f>_xlfn.XLOOKUP(M16,[1]Tabla!$A:$A,[1]Tabla!$D:$D)</f>
        <v>4</v>
      </c>
      <c r="O16" s="5">
        <f t="shared" si="1"/>
        <v>28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5">
        <f t="shared" si="2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5">
        <f t="shared" si="3"/>
        <v>0</v>
      </c>
      <c r="AL16" s="3">
        <f>_xlfn.XLOOKUP(B16,'[4]P1-11D'!E:E,'[4]P1-11D'!A:A)</f>
        <v>3</v>
      </c>
      <c r="AM16" s="3">
        <f>_xlfn.XLOOKUP(AL16,[4]TABLA!$A:$A,[4]TABLA!$D:$D)</f>
        <v>13</v>
      </c>
      <c r="AN16" s="3">
        <f>_xlfn.XLOOKUP(B16,'[4]P2-11D'!D:D,'[4]P2-11D'!A:A)</f>
        <v>9</v>
      </c>
      <c r="AO16" s="3">
        <f>_xlfn.XLOOKUP(AN16,[4]TABLA!$A:$A,[4]TABLA!$D:$D)</f>
        <v>4</v>
      </c>
      <c r="AP16" s="3">
        <f>_xlfn.XLOOKUP(B16,'[4]P3-11D'!E:E,'[4]P3-11D'!A:A)</f>
        <v>9</v>
      </c>
      <c r="AQ16" s="3">
        <f>_xlfn.XLOOKUP(AP16,[4]TABLA!$A:$A,[4]TABLA!$D:$D)</f>
        <v>4</v>
      </c>
      <c r="AR16" s="3">
        <f>_xlfn.XLOOKUP(B16,'[4]P4-11D'!E:E,'[4]P4-11D'!A:A)</f>
        <v>4</v>
      </c>
      <c r="AS16" s="3">
        <f>_xlfn.XLOOKUP(AR16,[4]TABLA!$A:$A,[4]TABLA!$D:$D)</f>
        <v>11</v>
      </c>
      <c r="AT16" s="3">
        <f>_xlfn.XLOOKUP(B16,'[4]P5-11D'!D:D,'[4]P5-11D'!A:A)</f>
        <v>12</v>
      </c>
      <c r="AU16" s="3">
        <f>_xlfn.XLOOKUP(AT16,[4]TABLA!$A:$A,[4]TABLA!$D:$D)</f>
        <v>1</v>
      </c>
      <c r="AV16" s="5">
        <f t="shared" si="4"/>
        <v>33</v>
      </c>
      <c r="AW16" s="6"/>
      <c r="AX16" s="6"/>
      <c r="AY16" s="6"/>
      <c r="AZ16" s="6"/>
      <c r="BA16" s="3">
        <f>_xlfn.XLOOKUP(B16,'[5]P3-11D'!E:E,'[5]P3-11D'!A:A)</f>
        <v>15</v>
      </c>
      <c r="BB16" s="3">
        <f>_xlfn.XLOOKUP(BA16,[5]TABLA!$A:$A,[5]TABLA!$D:$D)</f>
        <v>0</v>
      </c>
      <c r="BC16" s="3">
        <f>_xlfn.XLOOKUP(B16,'[5]P4-11D'!E:E,'[5]P4-11D'!A:A)</f>
        <v>2</v>
      </c>
      <c r="BD16" s="3">
        <f>_xlfn.XLOOKUP(BC16,[5]TABLA!$A:$A,[5]TABLA!$D:$D)</f>
        <v>16</v>
      </c>
      <c r="BE16" s="3">
        <f>_xlfn.XLOOKUP(B16,'[5]P5-11D'!D:D,'[5]P5-11D'!A:A)</f>
        <v>13</v>
      </c>
      <c r="BF16" s="3">
        <f>_xlfn.XLOOKUP(BE16,[5]TABLA!$A:$A,[5]TABLA!$D:$D)</f>
        <v>0</v>
      </c>
      <c r="BG16" s="5">
        <f t="shared" si="5"/>
        <v>16</v>
      </c>
      <c r="BH16" s="3">
        <f>_xlfn.XLOOKUP(B16,'[6]P1-11D'!F:F,'[6]P1-11D'!A:A)</f>
        <v>5</v>
      </c>
      <c r="BI16" s="3">
        <f>_xlfn.XLOOKUP(BH16,[6]TABLA!$A:$A,[6]TABLA!$D:$D)</f>
        <v>9</v>
      </c>
      <c r="BJ16" s="6"/>
      <c r="BK16" s="6"/>
      <c r="BL16" s="3">
        <f>_xlfn.XLOOKUP(B16,'[6]P3-11D'!E:E,'[6]P3-11D'!A:A)</f>
        <v>7</v>
      </c>
      <c r="BM16" s="3">
        <f>_xlfn.XLOOKUP(BL16,[6]TABLA!$A:$A,[6]TABLA!$D:$D)</f>
        <v>6</v>
      </c>
      <c r="BN16" s="3">
        <f>_xlfn.XLOOKUP(B16,'[6]P4-11D'!E:E,'[6]P4-11D'!A:A)</f>
        <v>4</v>
      </c>
      <c r="BO16" s="3">
        <f>_xlfn.XLOOKUP(BN16,[6]TABLA!$A:$A,[6]TABLA!$D:$D)</f>
        <v>11</v>
      </c>
      <c r="BP16" s="3">
        <f>_xlfn.XLOOKUP(B16,'[6]P5-11D'!D:D,'[6]P5-11D'!A:A)</f>
        <v>11</v>
      </c>
      <c r="BQ16" s="3">
        <f>_xlfn.XLOOKUP(BP16,[6]TABLA!$A:$A,[6]TABLA!$D:$D)</f>
        <v>2</v>
      </c>
      <c r="BR16" s="7">
        <f t="shared" si="6"/>
        <v>28</v>
      </c>
    </row>
    <row r="17" spans="1:70" x14ac:dyDescent="0.3">
      <c r="A17" s="3">
        <v>8</v>
      </c>
      <c r="B17" s="4" t="s">
        <v>140</v>
      </c>
      <c r="C17" s="4" t="s">
        <v>8</v>
      </c>
      <c r="D17" s="3">
        <f t="shared" si="0"/>
        <v>102</v>
      </c>
      <c r="E17" s="3">
        <f>_xlfn.XLOOKUP(B17,'[1]P1-11D'!D:D,'[1]P1-11D'!A:A)</f>
        <v>14</v>
      </c>
      <c r="F17" s="3">
        <f>_xlfn.XLOOKUP(E17,[1]Tabla!$A:$A,[1]Tabla!$D:$D)</f>
        <v>0</v>
      </c>
      <c r="G17" s="3">
        <f>_xlfn.XLOOKUP(B17,'[1]P2-11D'!D:D,'[1]P2-11D'!A:A)</f>
        <v>19</v>
      </c>
      <c r="H17" s="3">
        <f>_xlfn.XLOOKUP(G17,[1]Tabla!$A:$A,[1]Tabla!$D:$D)</f>
        <v>0</v>
      </c>
      <c r="I17" s="3">
        <f>_xlfn.XLOOKUP(B17,'[1]P3-11D'!D:D,'[1]P3-11D'!A:A)</f>
        <v>8</v>
      </c>
      <c r="J17" s="3">
        <f>_xlfn.XLOOKUP(I17,[1]Tabla!$A:$A,[1]Tabla!$D:$D)</f>
        <v>5</v>
      </c>
      <c r="K17" s="3">
        <f>_xlfn.XLOOKUP(B17,'[1]P4-11D'!D:D,'[1]P4-11D'!A:A)</f>
        <v>10</v>
      </c>
      <c r="L17" s="3">
        <f>_xlfn.XLOOKUP(K17,[1]Tabla!$A:$A,[1]Tabla!$D:$D)</f>
        <v>3</v>
      </c>
      <c r="M17" s="3">
        <f>_xlfn.XLOOKUP(B17,'[1]P5-11D'!D:D,'[1]P5-11D'!A:A)</f>
        <v>7</v>
      </c>
      <c r="N17" s="3">
        <f>_xlfn.XLOOKUP(M17,[1]Tabla!$A:$A,[1]Tabla!$D:$D)</f>
        <v>6</v>
      </c>
      <c r="O17" s="5">
        <f t="shared" si="1"/>
        <v>14</v>
      </c>
      <c r="P17" s="3">
        <f>_xlfn.XLOOKUP(B17,'[2]P1-11D'!E:E,'[2]P1-11D'!A:A)</f>
        <v>10</v>
      </c>
      <c r="Q17" s="3">
        <f>_xlfn.XLOOKUP(P17,[2]TABLA!$A:$A,[2]TABLA!$D:$D)</f>
        <v>3</v>
      </c>
      <c r="R17" s="3">
        <f>_xlfn.XLOOKUP(B17,'[2]P2-11D'!D:D,'[2]P2-11D'!A:A)</f>
        <v>8</v>
      </c>
      <c r="S17" s="3">
        <f>_xlfn.XLOOKUP(R17,[2]TABLA!$A:$A,[2]TABLA!$D:$D)</f>
        <v>5</v>
      </c>
      <c r="T17" s="3">
        <f>_xlfn.XLOOKUP(B17,'[2]P3-11D'!D:D,'[2]P3-11D'!A:A)</f>
        <v>8</v>
      </c>
      <c r="U17" s="3">
        <f>_xlfn.XLOOKUP(T17,[2]TABLA!$A:$A,[2]TABLA!$D:$D)</f>
        <v>5</v>
      </c>
      <c r="V17" s="3">
        <f>_xlfn.XLOOKUP(B17,'[2]P4-11D'!D:D,'[2]P4-11D'!A:A)</f>
        <v>6</v>
      </c>
      <c r="W17" s="3">
        <f>_xlfn.XLOOKUP(V17,[2]TABLA!$A:$A,[2]TABLA!$D:$D)</f>
        <v>7</v>
      </c>
      <c r="X17" s="3">
        <f>_xlfn.XLOOKUP(B17,'[2]P5-11D'!D:D,'[2]P5-11D'!A:A)</f>
        <v>7</v>
      </c>
      <c r="Y17" s="3">
        <f>_xlfn.XLOOKUP(X17,[2]TABLA!$A:$A,[2]TABLA!$D:$D)</f>
        <v>6</v>
      </c>
      <c r="Z17" s="5">
        <f t="shared" si="2"/>
        <v>26</v>
      </c>
      <c r="AA17" s="3">
        <f>_xlfn.XLOOKUP(B17,'[3]P1-11D'!E:E,'[3]P1-11D'!A:A)</f>
        <v>8</v>
      </c>
      <c r="AB17" s="3">
        <f>_xlfn.XLOOKUP(AA17,[3]TABLA!$A:$A,[3]TABLA!$D:$D)</f>
        <v>5</v>
      </c>
      <c r="AC17" s="3">
        <f>_xlfn.XLOOKUP(B17,'[3]P2-11D'!D:D,'[3]P2-11D'!A:A)</f>
        <v>12</v>
      </c>
      <c r="AD17" s="3">
        <f>_xlfn.XLOOKUP(AC17,[3]TABLA!$A:$A,[3]TABLA!$D:$D)</f>
        <v>1</v>
      </c>
      <c r="AE17" s="3">
        <f>_xlfn.XLOOKUP(B17,'[3]P3-11D'!E:E,'[3]P3-11D'!A:A)</f>
        <v>11</v>
      </c>
      <c r="AF17" s="3">
        <f>_xlfn.XLOOKUP(AE17,[3]TABLA!$A:$A,[3]TABLA!$D:$D)</f>
        <v>2</v>
      </c>
      <c r="AG17" s="3">
        <f>_xlfn.XLOOKUP(B17,'[3]P4-11D'!E:E,'[3]P4-11D'!A:A)</f>
        <v>13</v>
      </c>
      <c r="AH17" s="3">
        <f>_xlfn.XLOOKUP(AG17,[3]TABLA!$A:$A,[3]TABLA!$D:$D)</f>
        <v>0</v>
      </c>
      <c r="AI17" s="3">
        <f>_xlfn.XLOOKUP(B17,'[3]P5-11D'!D:D,'[3]P5-11D'!A:A)</f>
        <v>12</v>
      </c>
      <c r="AJ17" s="3">
        <f>_xlfn.XLOOKUP(AI17,[3]TABLA!$A:$A,[3]TABLA!$D:$D)</f>
        <v>1</v>
      </c>
      <c r="AK17" s="5">
        <f t="shared" si="3"/>
        <v>9</v>
      </c>
      <c r="AL17" s="3">
        <f>_xlfn.XLOOKUP(B17,'[4]P1-11D'!E:E,'[4]P1-11D'!A:A)</f>
        <v>8</v>
      </c>
      <c r="AM17" s="3">
        <f>_xlfn.XLOOKUP(AL17,[4]TABLA!$A:$A,[4]TABLA!$D:$D)</f>
        <v>5</v>
      </c>
      <c r="AN17" s="3">
        <f>_xlfn.XLOOKUP(B17,'[4]P2-11D'!D:D,'[4]P2-11D'!A:A)</f>
        <v>8</v>
      </c>
      <c r="AO17" s="3">
        <f>_xlfn.XLOOKUP(AN17,[4]TABLA!$A:$A,[4]TABLA!$D:$D)</f>
        <v>5</v>
      </c>
      <c r="AP17" s="3">
        <f>_xlfn.XLOOKUP(B17,'[4]P3-11D'!E:E,'[4]P3-11D'!A:A)</f>
        <v>8</v>
      </c>
      <c r="AQ17" s="3">
        <f>_xlfn.XLOOKUP(AP17,[4]TABLA!$A:$A,[4]TABLA!$D:$D)</f>
        <v>5</v>
      </c>
      <c r="AR17" s="3">
        <f>_xlfn.XLOOKUP(B17,'[4]P4-11D'!E:E,'[4]P4-11D'!A:A)</f>
        <v>17</v>
      </c>
      <c r="AS17" s="3">
        <f>_xlfn.XLOOKUP(AR17,[4]TABLA!$A:$A,[4]TABLA!$D:$D)</f>
        <v>0</v>
      </c>
      <c r="AT17" s="3">
        <f>_xlfn.XLOOKUP(B17,'[4]P5-11D'!D:D,'[4]P5-11D'!A:A)</f>
        <v>8</v>
      </c>
      <c r="AU17" s="3">
        <f>_xlfn.XLOOKUP(AT17,[4]TABLA!$A:$A,[4]TABLA!$D:$D)</f>
        <v>5</v>
      </c>
      <c r="AV17" s="5">
        <f t="shared" si="4"/>
        <v>20</v>
      </c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5">
        <f t="shared" si="5"/>
        <v>0</v>
      </c>
      <c r="BH17" s="3">
        <f>_xlfn.XLOOKUP(B17,'[6]P1-11D'!F:F,'[6]P1-11D'!A:A)</f>
        <v>7</v>
      </c>
      <c r="BI17" s="3">
        <f>_xlfn.XLOOKUP(BH17,[6]TABLA!$A:$A,[6]TABLA!$D:$D)</f>
        <v>6</v>
      </c>
      <c r="BJ17" s="3">
        <f>_xlfn.XLOOKUP(B17,'[6]P2-11D'!D:D,'[6]P2-11D'!A:A)</f>
        <v>7</v>
      </c>
      <c r="BK17" s="3">
        <f>_xlfn.XLOOKUP(BJ17,[6]TABLA!$A:$A,[6]TABLA!$D:$D)</f>
        <v>6</v>
      </c>
      <c r="BL17" s="3">
        <f>_xlfn.XLOOKUP(B17,'[6]P3-11D'!E:E,'[6]P3-11D'!A:A)</f>
        <v>5</v>
      </c>
      <c r="BM17" s="3">
        <f>_xlfn.XLOOKUP(BL17,[6]TABLA!$A:$A,[6]TABLA!$D:$D)</f>
        <v>9</v>
      </c>
      <c r="BN17" s="3">
        <f>_xlfn.XLOOKUP(B17,'[6]P4-11D'!E:E,'[6]P4-11D'!A:A)</f>
        <v>8</v>
      </c>
      <c r="BO17" s="3">
        <f>_xlfn.XLOOKUP(BN17,[6]TABLA!$A:$A,[6]TABLA!$D:$D)</f>
        <v>5</v>
      </c>
      <c r="BP17" s="3">
        <f>_xlfn.XLOOKUP(B17,'[6]P5-11D'!D:D,'[6]P5-11D'!A:A)</f>
        <v>6</v>
      </c>
      <c r="BQ17" s="3">
        <f>_xlfn.XLOOKUP(BP17,[6]TABLA!$A:$A,[6]TABLA!$D:$D)</f>
        <v>7</v>
      </c>
      <c r="BR17" s="7">
        <f t="shared" si="6"/>
        <v>33</v>
      </c>
    </row>
    <row r="18" spans="1:70" x14ac:dyDescent="0.3">
      <c r="A18" s="3">
        <v>9</v>
      </c>
      <c r="B18" s="4" t="s">
        <v>141</v>
      </c>
      <c r="C18" s="4" t="s">
        <v>13</v>
      </c>
      <c r="D18" s="3">
        <f t="shared" si="0"/>
        <v>94</v>
      </c>
      <c r="E18" s="3">
        <f>_xlfn.XLOOKUP(B18,'[1]P1-11D'!D:D,'[1]P1-11D'!A:A)</f>
        <v>12</v>
      </c>
      <c r="F18" s="3">
        <f>_xlfn.XLOOKUP(E18,[1]Tabla!$A:$A,[1]Tabla!$D:$D)</f>
        <v>1</v>
      </c>
      <c r="G18" s="3">
        <f>_xlfn.XLOOKUP(B18,'[1]P2-11D'!D:D,'[1]P2-11D'!A:A)</f>
        <v>14</v>
      </c>
      <c r="H18" s="3">
        <f>_xlfn.XLOOKUP(G18,[1]Tabla!$A:$A,[1]Tabla!$D:$D)</f>
        <v>0</v>
      </c>
      <c r="I18" s="3">
        <f>_xlfn.XLOOKUP(B18,'[1]P3-11D'!D:D,'[1]P3-11D'!A:A)</f>
        <v>13</v>
      </c>
      <c r="J18" s="3">
        <f>_xlfn.XLOOKUP(I18,[1]Tabla!$A:$A,[1]Tabla!$D:$D)</f>
        <v>0</v>
      </c>
      <c r="K18" s="3">
        <f>_xlfn.XLOOKUP(B18,'[1]P4-11D'!D:D,'[1]P4-11D'!A:A)</f>
        <v>13</v>
      </c>
      <c r="L18" s="3">
        <f>_xlfn.XLOOKUP(K18,[1]Tabla!$A:$A,[1]Tabla!$D:$D)</f>
        <v>0</v>
      </c>
      <c r="M18" s="3">
        <f>_xlfn.XLOOKUP(B18,'[1]P5-11D'!D:D,'[1]P5-11D'!A:A)</f>
        <v>11</v>
      </c>
      <c r="N18" s="3">
        <f>_xlfn.XLOOKUP(M18,[1]Tabla!$A:$A,[1]Tabla!$D:$D)</f>
        <v>2</v>
      </c>
      <c r="O18" s="5">
        <f t="shared" si="1"/>
        <v>3</v>
      </c>
      <c r="P18" s="3">
        <f>_xlfn.XLOOKUP(B18,'[2]P1-11D'!E:E,'[2]P1-11D'!A:A)</f>
        <v>12</v>
      </c>
      <c r="Q18" s="3">
        <f>_xlfn.XLOOKUP(P18,[2]TABLA!$A:$A,[2]TABLA!$D:$D)</f>
        <v>1</v>
      </c>
      <c r="R18" s="3">
        <f>_xlfn.XLOOKUP(B18,'[2]P2-11D'!D:D,'[2]P2-11D'!A:A)</f>
        <v>10</v>
      </c>
      <c r="S18" s="3">
        <f>_xlfn.XLOOKUP(R18,[2]TABLA!$A:$A,[2]TABLA!$D:$D)</f>
        <v>3</v>
      </c>
      <c r="T18" s="3">
        <f>_xlfn.XLOOKUP(B18,'[2]P3-11D'!D:D,'[2]P3-11D'!A:A)</f>
        <v>7</v>
      </c>
      <c r="U18" s="3">
        <f>_xlfn.XLOOKUP(T18,[2]TABLA!$A:$A,[2]TABLA!$D:$D)</f>
        <v>6</v>
      </c>
      <c r="V18" s="3">
        <f>_xlfn.XLOOKUP(B18,'[2]P4-11D'!D:D,'[2]P4-11D'!A:A)</f>
        <v>11</v>
      </c>
      <c r="W18" s="3">
        <f>_xlfn.XLOOKUP(V18,[2]TABLA!$A:$A,[2]TABLA!$D:$D)</f>
        <v>2</v>
      </c>
      <c r="X18" s="3">
        <f>_xlfn.XLOOKUP(B18,'[2]P5-11D'!D:D,'[2]P5-11D'!A:A)</f>
        <v>11</v>
      </c>
      <c r="Y18" s="3">
        <f>_xlfn.XLOOKUP(X18,[2]TABLA!$A:$A,[2]TABLA!$D:$D)</f>
        <v>2</v>
      </c>
      <c r="Z18" s="5">
        <f t="shared" si="2"/>
        <v>14</v>
      </c>
      <c r="AA18" s="3">
        <f>_xlfn.XLOOKUP(B18,'[3]P1-11D'!E:E,'[3]P1-11D'!A:A)</f>
        <v>17</v>
      </c>
      <c r="AB18" s="3">
        <f>_xlfn.XLOOKUP(AA18,[3]TABLA!$A:$A,[3]TABLA!$D:$D)</f>
        <v>0</v>
      </c>
      <c r="AC18" s="3">
        <f>_xlfn.XLOOKUP(B18,'[3]P2-11D'!D:D,'[3]P2-11D'!A:A)</f>
        <v>8</v>
      </c>
      <c r="AD18" s="3">
        <f>_xlfn.XLOOKUP(AC18,[3]TABLA!$A:$A,[3]TABLA!$D:$D)</f>
        <v>5</v>
      </c>
      <c r="AE18" s="3">
        <f>_xlfn.XLOOKUP(B18,'[3]P3-11D'!E:E,'[3]P3-11D'!A:A)</f>
        <v>9</v>
      </c>
      <c r="AF18" s="3">
        <f>_xlfn.XLOOKUP(AE18,[3]TABLA!$A:$A,[3]TABLA!$D:$D)</f>
        <v>4</v>
      </c>
      <c r="AG18" s="3">
        <f>_xlfn.XLOOKUP(B18,'[3]P4-11D'!E:E,'[3]P4-11D'!A:A)</f>
        <v>10</v>
      </c>
      <c r="AH18" s="3">
        <f>_xlfn.XLOOKUP(AG18,[3]TABLA!$A:$A,[3]TABLA!$D:$D)</f>
        <v>3</v>
      </c>
      <c r="AI18" s="3">
        <f>_xlfn.XLOOKUP(B18,'[3]P5-11D'!D:D,'[3]P5-11D'!A:A)</f>
        <v>8</v>
      </c>
      <c r="AJ18" s="3">
        <f>_xlfn.XLOOKUP(AI18,[3]TABLA!$A:$A,[3]TABLA!$D:$D)</f>
        <v>5</v>
      </c>
      <c r="AK18" s="5">
        <f t="shared" si="3"/>
        <v>17</v>
      </c>
      <c r="AL18" s="3">
        <f>_xlfn.XLOOKUP(B18,'[4]P1-11D'!E:E,'[4]P1-11D'!A:A)</f>
        <v>7</v>
      </c>
      <c r="AM18" s="3">
        <f>_xlfn.XLOOKUP(AL18,[4]TABLA!$A:$A,[4]TABLA!$D:$D)</f>
        <v>6</v>
      </c>
      <c r="AN18" s="3">
        <f>_xlfn.XLOOKUP(B18,'[4]P2-11D'!D:D,'[4]P2-11D'!A:A)</f>
        <v>6</v>
      </c>
      <c r="AO18" s="3">
        <f>_xlfn.XLOOKUP(AN18,[4]TABLA!$A:$A,[4]TABLA!$D:$D)</f>
        <v>7</v>
      </c>
      <c r="AP18" s="3">
        <f>_xlfn.XLOOKUP(B18,'[4]P3-11D'!E:E,'[4]P3-11D'!A:A)</f>
        <v>4</v>
      </c>
      <c r="AQ18" s="3">
        <f>_xlfn.XLOOKUP(AP18,[4]TABLA!$A:$A,[4]TABLA!$D:$D)</f>
        <v>11</v>
      </c>
      <c r="AR18" s="3">
        <f>_xlfn.XLOOKUP(B18,'[4]P4-11D'!E:E,'[4]P4-11D'!A:A)</f>
        <v>11</v>
      </c>
      <c r="AS18" s="3">
        <f>_xlfn.XLOOKUP(AR18,[4]TABLA!$A:$A,[4]TABLA!$D:$D)</f>
        <v>2</v>
      </c>
      <c r="AT18" s="3">
        <f>_xlfn.XLOOKUP(B18,'[4]P5-11D'!D:D,'[4]P5-11D'!A:A)</f>
        <v>6</v>
      </c>
      <c r="AU18" s="3">
        <f>_xlfn.XLOOKUP(AT18,[4]TABLA!$A:$A,[4]TABLA!$D:$D)</f>
        <v>7</v>
      </c>
      <c r="AV18" s="5">
        <f t="shared" si="4"/>
        <v>33</v>
      </c>
      <c r="AW18" s="6"/>
      <c r="AX18" s="6"/>
      <c r="AY18" s="3">
        <f>_xlfn.XLOOKUP(B18,'[5]P2-11D'!D:D,'[5]P2-11D'!A:A)</f>
        <v>13</v>
      </c>
      <c r="AZ18" s="3">
        <f>_xlfn.XLOOKUP(AY18,[5]TABLA!$A:$A,[5]TABLA!$D:$D)</f>
        <v>0</v>
      </c>
      <c r="BA18" s="3">
        <f>_xlfn.XLOOKUP(B18,'[5]P3-11D'!E:E,'[5]P3-11D'!A:A)</f>
        <v>14</v>
      </c>
      <c r="BB18" s="3">
        <f>_xlfn.XLOOKUP(BA18,[5]TABLA!$A:$A,[5]TABLA!$D:$D)</f>
        <v>0</v>
      </c>
      <c r="BC18" s="3">
        <f>_xlfn.XLOOKUP(B18,'[5]P4-11D'!E:E,'[5]P4-11D'!A:A)</f>
        <v>6</v>
      </c>
      <c r="BD18" s="3">
        <f>_xlfn.XLOOKUP(BC18,[5]TABLA!$A:$A,[5]TABLA!$D:$D)</f>
        <v>7</v>
      </c>
      <c r="BE18" s="3">
        <f>_xlfn.XLOOKUP(B18,'[5]P5-11D'!D:D,'[5]P5-11D'!A:A)</f>
        <v>7</v>
      </c>
      <c r="BF18" s="3">
        <f>_xlfn.XLOOKUP(BE18,[5]TABLA!$A:$A,[5]TABLA!$D:$D)</f>
        <v>6</v>
      </c>
      <c r="BG18" s="5">
        <f t="shared" si="5"/>
        <v>13</v>
      </c>
      <c r="BH18" s="3">
        <f>_xlfn.XLOOKUP(B18,'[6]P1-11D'!F:F,'[6]P1-11D'!A:A)</f>
        <v>13</v>
      </c>
      <c r="BI18" s="3">
        <f>_xlfn.XLOOKUP(BH18,[6]TABLA!$A:$A,[6]TABLA!$D:$D)</f>
        <v>0</v>
      </c>
      <c r="BJ18" s="3">
        <f>_xlfn.XLOOKUP(B18,'[6]P2-11D'!D:D,'[6]P2-11D'!A:A)</f>
        <v>8</v>
      </c>
      <c r="BK18" s="3">
        <f>_xlfn.XLOOKUP(BJ18,[6]TABLA!$A:$A,[6]TABLA!$D:$D)</f>
        <v>5</v>
      </c>
      <c r="BL18" s="3">
        <f>_xlfn.XLOOKUP(B18,'[6]P3-11D'!E:E,'[6]P3-11D'!A:A)</f>
        <v>14</v>
      </c>
      <c r="BM18" s="3">
        <f>_xlfn.XLOOKUP(BL18,[6]TABLA!$A:$A,[6]TABLA!$D:$D)</f>
        <v>0</v>
      </c>
      <c r="BN18" s="3">
        <f>_xlfn.XLOOKUP(B18,'[6]P4-11D'!E:E,'[6]P4-11D'!A:A)</f>
        <v>10</v>
      </c>
      <c r="BO18" s="3">
        <f>_xlfn.XLOOKUP(BN18,[6]TABLA!$A:$A,[6]TABLA!$D:$D)</f>
        <v>3</v>
      </c>
      <c r="BP18" s="3">
        <f>_xlfn.XLOOKUP(B18,'[6]P5-11D'!D:D,'[6]P5-11D'!A:A)</f>
        <v>7</v>
      </c>
      <c r="BQ18" s="3">
        <f>_xlfn.XLOOKUP(BP18,[6]TABLA!$A:$A,[6]TABLA!$D:$D)</f>
        <v>6</v>
      </c>
      <c r="BR18" s="7">
        <f t="shared" si="6"/>
        <v>14</v>
      </c>
    </row>
    <row r="19" spans="1:70" x14ac:dyDescent="0.3">
      <c r="A19" s="3">
        <v>10</v>
      </c>
      <c r="B19" s="4" t="s">
        <v>142</v>
      </c>
      <c r="C19" s="4" t="s">
        <v>28</v>
      </c>
      <c r="D19" s="3">
        <f t="shared" si="0"/>
        <v>93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5">
        <f t="shared" si="1"/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3">
        <f>_xlfn.XLOOKUP(B19,'[3]P1-11D'!E:E,'[3]P1-11D'!A:A)</f>
        <v>2</v>
      </c>
      <c r="AB19" s="3">
        <f>_xlfn.XLOOKUP(AA19,[3]TABLA!$A:$A,[3]TABLA!$D:$D)</f>
        <v>16</v>
      </c>
      <c r="AC19" s="3">
        <f>_xlfn.XLOOKUP(B19,'[3]P2-11D'!D:D,'[3]P2-11D'!A:A)</f>
        <v>6</v>
      </c>
      <c r="AD19" s="3">
        <f>_xlfn.XLOOKUP(AC19,[3]TABLA!$A:$A,[3]TABLA!$D:$D)</f>
        <v>7</v>
      </c>
      <c r="AE19" s="3">
        <f>_xlfn.XLOOKUP(B19,'[3]P3-11D'!E:E,'[3]P3-11D'!A:A)</f>
        <v>4</v>
      </c>
      <c r="AF19" s="3">
        <f>_xlfn.XLOOKUP(AE19,[3]TABLA!$A:$A,[3]TABLA!$D:$D)</f>
        <v>11</v>
      </c>
      <c r="AG19" s="3">
        <f>_xlfn.XLOOKUP(B19,'[3]P4-11D'!E:E,'[3]P4-11D'!A:A)</f>
        <v>5</v>
      </c>
      <c r="AH19" s="3">
        <f>_xlfn.XLOOKUP(AG19,[3]TABLA!$A:$A,[3]TABLA!$D:$D)</f>
        <v>9</v>
      </c>
      <c r="AI19" s="3">
        <f>_xlfn.XLOOKUP(B19,'[3]P5-11D'!D:D,'[3]P5-11D'!A:A)</f>
        <v>7</v>
      </c>
      <c r="AJ19" s="3">
        <f>_xlfn.XLOOKUP(AI19,[3]TABLA!$A:$A,[3]TABLA!$D:$D)</f>
        <v>6</v>
      </c>
      <c r="AK19" s="5">
        <f t="shared" si="3"/>
        <v>49</v>
      </c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5">
        <f t="shared" si="4"/>
        <v>0</v>
      </c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5">
        <f t="shared" si="5"/>
        <v>0</v>
      </c>
      <c r="BH19" s="3">
        <f>_xlfn.XLOOKUP(B19,'[6]P1-11D'!F:F,'[6]P1-11D'!A:A)</f>
        <v>3</v>
      </c>
      <c r="BI19" s="3">
        <f>_xlfn.XLOOKUP(BH19,[6]TABLA!$A:$A,[6]TABLA!$D:$D)</f>
        <v>13</v>
      </c>
      <c r="BJ19" s="3">
        <f>_xlfn.XLOOKUP(B19,'[6]P2-11D'!D:D,'[6]P2-11D'!A:A)</f>
        <v>9</v>
      </c>
      <c r="BK19" s="3">
        <f>_xlfn.XLOOKUP(BJ19,[6]TABLA!$A:$A,[6]TABLA!$D:$D)</f>
        <v>4</v>
      </c>
      <c r="BL19" s="3">
        <f>_xlfn.XLOOKUP(B19,'[6]P3-11D'!E:E,'[6]P3-11D'!A:A)</f>
        <v>6</v>
      </c>
      <c r="BM19" s="3">
        <f>_xlfn.XLOOKUP(BL19,[6]TABLA!$A:$A,[6]TABLA!$D:$D)</f>
        <v>7</v>
      </c>
      <c r="BN19" s="3">
        <f>_xlfn.XLOOKUP(B19,'[6]P4-11D'!E:E,'[6]P4-11D'!A:A)</f>
        <v>2</v>
      </c>
      <c r="BO19" s="3">
        <f>_xlfn.XLOOKUP(BN19,[6]TABLA!$A:$A,[6]TABLA!$D:$D)</f>
        <v>16</v>
      </c>
      <c r="BP19" s="3">
        <f>_xlfn.XLOOKUP(B19,'[6]P5-11D'!D:D,'[6]P5-11D'!A:A)</f>
        <v>9</v>
      </c>
      <c r="BQ19" s="3">
        <f>_xlfn.XLOOKUP(BP19,[6]TABLA!$A:$A,[6]TABLA!$D:$D)</f>
        <v>4</v>
      </c>
      <c r="BR19" s="7">
        <f t="shared" si="6"/>
        <v>44</v>
      </c>
    </row>
    <row r="20" spans="1:70" x14ac:dyDescent="0.3">
      <c r="A20" s="3">
        <v>11</v>
      </c>
      <c r="B20" s="4" t="s">
        <v>143</v>
      </c>
      <c r="C20" s="4" t="s">
        <v>13</v>
      </c>
      <c r="D20" s="3">
        <f t="shared" si="0"/>
        <v>69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5">
        <f t="shared" si="1"/>
        <v>0</v>
      </c>
      <c r="P20" s="3">
        <f>_xlfn.XLOOKUP(B20,'[2]P1-11D'!E:E,'[2]P1-11D'!A:A)</f>
        <v>9</v>
      </c>
      <c r="Q20" s="3">
        <f>_xlfn.XLOOKUP(P20,[2]TABLA!$A:$A,[2]TABLA!$D:$D)</f>
        <v>4</v>
      </c>
      <c r="R20" s="3">
        <f>_xlfn.XLOOKUP(B20,'[2]P2-11D'!D:D,'[2]P2-11D'!A:A)</f>
        <v>11</v>
      </c>
      <c r="S20" s="3">
        <f>_xlfn.XLOOKUP(R20,[2]TABLA!$A:$A,[2]TABLA!$D:$D)</f>
        <v>2</v>
      </c>
      <c r="T20" s="3">
        <f>_xlfn.XLOOKUP(B20,'[2]P3-11D'!D:D,'[2]P3-11D'!A:A)</f>
        <v>11</v>
      </c>
      <c r="U20" s="3">
        <f>_xlfn.XLOOKUP(T20,[2]TABLA!$A:$A,[2]TABLA!$D:$D)</f>
        <v>2</v>
      </c>
      <c r="V20" s="3">
        <f>_xlfn.XLOOKUP(B20,'[2]P4-11D'!D:D,'[2]P4-11D'!A:A)</f>
        <v>10</v>
      </c>
      <c r="W20" s="3">
        <f>_xlfn.XLOOKUP(V20,[2]TABLA!$A:$A,[2]TABLA!$D:$D)</f>
        <v>3</v>
      </c>
      <c r="X20" s="3">
        <f>_xlfn.XLOOKUP(B20,'[2]P5-11D'!D:D,'[2]P5-11D'!A:A)</f>
        <v>10</v>
      </c>
      <c r="Y20" s="3">
        <f>_xlfn.XLOOKUP(X20,[2]TABLA!$A:$A,[2]TABLA!$D:$D)</f>
        <v>3</v>
      </c>
      <c r="Z20" s="5">
        <f t="shared" si="2"/>
        <v>14</v>
      </c>
      <c r="AA20" s="3">
        <f>_xlfn.XLOOKUP(B20,'[3]P1-11D'!E:E,'[3]P1-11D'!A:A)</f>
        <v>13</v>
      </c>
      <c r="AB20" s="3">
        <f>_xlfn.XLOOKUP(AA20,[3]TABLA!$A:$A,[3]TABLA!$D:$D)</f>
        <v>0</v>
      </c>
      <c r="AC20" s="3">
        <f>_xlfn.XLOOKUP(B20,'[3]P2-11D'!D:D,'[3]P2-11D'!A:A)</f>
        <v>13</v>
      </c>
      <c r="AD20" s="3">
        <f>_xlfn.XLOOKUP(AC20,[3]TABLA!$A:$A,[3]TABLA!$D:$D)</f>
        <v>0</v>
      </c>
      <c r="AE20" s="3">
        <f>_xlfn.XLOOKUP(B20,'[3]P3-11D'!E:E,'[3]P3-11D'!A:A)</f>
        <v>5</v>
      </c>
      <c r="AF20" s="3">
        <f>_xlfn.XLOOKUP(AE20,[3]TABLA!$A:$A,[3]TABLA!$D:$D)</f>
        <v>9</v>
      </c>
      <c r="AG20" s="3">
        <f>_xlfn.XLOOKUP(B20,'[3]P4-11D'!E:E,'[3]P4-11D'!A:A)</f>
        <v>12</v>
      </c>
      <c r="AH20" s="3">
        <f>_xlfn.XLOOKUP(AG20,[3]TABLA!$A:$A,[3]TABLA!$D:$D)</f>
        <v>1</v>
      </c>
      <c r="AI20" s="3">
        <f>_xlfn.XLOOKUP(B20,'[3]P5-11D'!D:D,'[3]P5-11D'!A:A)</f>
        <v>9</v>
      </c>
      <c r="AJ20" s="3">
        <f>_xlfn.XLOOKUP(AI20,[3]TABLA!$A:$A,[3]TABLA!$D:$D)</f>
        <v>4</v>
      </c>
      <c r="AK20" s="5">
        <f t="shared" si="3"/>
        <v>14</v>
      </c>
      <c r="AL20" s="3">
        <f>_xlfn.XLOOKUP(B20,'[4]P1-11D'!E:E,'[4]P1-11D'!A:A)</f>
        <v>9</v>
      </c>
      <c r="AM20" s="3">
        <f>_xlfn.XLOOKUP(AL20,[4]TABLA!$A:$A,[4]TABLA!$D:$D)</f>
        <v>4</v>
      </c>
      <c r="AN20" s="3">
        <f>_xlfn.XLOOKUP(B20,'[4]P2-11D'!D:D,'[4]P2-11D'!A:A)</f>
        <v>10</v>
      </c>
      <c r="AO20" s="3">
        <f>_xlfn.XLOOKUP(AN20,[4]TABLA!$A:$A,[4]TABLA!$D:$D)</f>
        <v>3</v>
      </c>
      <c r="AP20" s="3">
        <f>_xlfn.XLOOKUP(B20,'[4]P3-11D'!E:E,'[4]P3-11D'!A:A)</f>
        <v>10</v>
      </c>
      <c r="AQ20" s="3">
        <f>_xlfn.XLOOKUP(AP20,[4]TABLA!$A:$A,[4]TABLA!$D:$D)</f>
        <v>3</v>
      </c>
      <c r="AR20" s="3">
        <f>_xlfn.XLOOKUP(B20,'[4]P4-11D'!E:E,'[4]P4-11D'!A:A)</f>
        <v>6</v>
      </c>
      <c r="AS20" s="3">
        <f>_xlfn.XLOOKUP(AR20,[4]TABLA!$A:$A,[4]TABLA!$D:$D)</f>
        <v>7</v>
      </c>
      <c r="AT20" s="3">
        <f>_xlfn.XLOOKUP(B20,'[4]P5-11D'!D:D,'[4]P5-11D'!A:A)</f>
        <v>10</v>
      </c>
      <c r="AU20" s="3">
        <f>_xlfn.XLOOKUP(AT20,[4]TABLA!$A:$A,[4]TABLA!$D:$D)</f>
        <v>3</v>
      </c>
      <c r="AV20" s="5">
        <f t="shared" si="4"/>
        <v>20</v>
      </c>
      <c r="AW20" s="6"/>
      <c r="AX20" s="6"/>
      <c r="AY20" s="3">
        <f>_xlfn.XLOOKUP(B20,'[5]P2-11D'!D:D,'[5]P2-11D'!A:A)</f>
        <v>8</v>
      </c>
      <c r="AZ20" s="3">
        <f>_xlfn.XLOOKUP(AY20,[5]TABLA!$A:$A,[5]TABLA!$D:$D)</f>
        <v>5</v>
      </c>
      <c r="BA20" s="3">
        <f>_xlfn.XLOOKUP(B20,'[5]P3-11D'!E:E,'[5]P3-11D'!A:A)</f>
        <v>16</v>
      </c>
      <c r="BB20" s="3">
        <f>_xlfn.XLOOKUP(BA20,[5]TABLA!$A:$A,[5]TABLA!$D:$D)</f>
        <v>0</v>
      </c>
      <c r="BC20" s="3">
        <f>_xlfn.XLOOKUP(B20,'[5]P4-11D'!E:E,'[5]P4-11D'!A:A)</f>
        <v>12</v>
      </c>
      <c r="BD20" s="3">
        <f>_xlfn.XLOOKUP(BC20,[5]TABLA!$A:$A,[5]TABLA!$D:$D)</f>
        <v>1</v>
      </c>
      <c r="BE20" s="3">
        <f>_xlfn.XLOOKUP(B20,'[5]P5-11D'!D:D,'[5]P5-11D'!A:A)</f>
        <v>9</v>
      </c>
      <c r="BF20" s="3">
        <f>_xlfn.XLOOKUP(BE20,[5]TABLA!$A:$A,[5]TABLA!$D:$D)</f>
        <v>4</v>
      </c>
      <c r="BG20" s="5">
        <f t="shared" si="5"/>
        <v>10</v>
      </c>
      <c r="BH20" s="3">
        <f>_xlfn.XLOOKUP(B20,'[6]P1-11D'!F:F,'[6]P1-11D'!A:A)</f>
        <v>10</v>
      </c>
      <c r="BI20" s="3">
        <f>_xlfn.XLOOKUP(BH20,[6]TABLA!$A:$A,[6]TABLA!$D:$D)</f>
        <v>3</v>
      </c>
      <c r="BJ20" s="3">
        <f>_xlfn.XLOOKUP(B20,'[6]P2-11D'!D:D,'[6]P2-11D'!A:A)</f>
        <v>16</v>
      </c>
      <c r="BK20" s="3">
        <f>_xlfn.XLOOKUP(BJ20,[6]TABLA!$A:$A,[6]TABLA!$D:$D)</f>
        <v>0</v>
      </c>
      <c r="BL20" s="3">
        <f>_xlfn.XLOOKUP(B20,'[6]P3-11D'!E:E,'[6]P3-11D'!A:A)</f>
        <v>9</v>
      </c>
      <c r="BM20" s="3">
        <f>_xlfn.XLOOKUP(BL20,[6]TABLA!$A:$A,[6]TABLA!$D:$D)</f>
        <v>4</v>
      </c>
      <c r="BN20" s="3">
        <f>_xlfn.XLOOKUP(B20,'[6]P4-11D'!E:E,'[6]P4-11D'!A:A)</f>
        <v>12</v>
      </c>
      <c r="BO20" s="3">
        <f>_xlfn.XLOOKUP(BN20,[6]TABLA!$A:$A,[6]TABLA!$D:$D)</f>
        <v>1</v>
      </c>
      <c r="BP20" s="3">
        <f>_xlfn.XLOOKUP(B20,'[6]P5-11D'!D:D,'[6]P5-11D'!A:A)</f>
        <v>10</v>
      </c>
      <c r="BQ20" s="3">
        <f>_xlfn.XLOOKUP(BP20,[6]TABLA!$A:$A,[6]TABLA!$D:$D)</f>
        <v>3</v>
      </c>
      <c r="BR20" s="7">
        <f t="shared" si="6"/>
        <v>11</v>
      </c>
    </row>
    <row r="21" spans="1:70" x14ac:dyDescent="0.3">
      <c r="A21" s="3">
        <v>12</v>
      </c>
      <c r="B21" s="4" t="s">
        <v>149</v>
      </c>
      <c r="C21" s="4" t="s">
        <v>89</v>
      </c>
      <c r="D21" s="3">
        <f t="shared" si="0"/>
        <v>53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5">
        <f t="shared" si="1"/>
        <v>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5">
        <f t="shared" si="2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3">
        <f>_xlfn.XLOOKUP(B21,'[4]P1-11D'!E:E,'[4]P1-11D'!A:A)</f>
        <v>12</v>
      </c>
      <c r="AM21" s="3">
        <f>_xlfn.XLOOKUP(AL21,[4]TABLA!$A:$A,[4]TABLA!$D:$D)</f>
        <v>1</v>
      </c>
      <c r="AN21" s="3">
        <f>_xlfn.XLOOKUP(B21,'[4]P2-11D'!D:D,'[4]P2-11D'!A:A)</f>
        <v>17</v>
      </c>
      <c r="AO21" s="3">
        <f>_xlfn.XLOOKUP(AN21,[4]TABLA!$A:$A,[4]TABLA!$D:$D)</f>
        <v>0</v>
      </c>
      <c r="AP21" s="3">
        <f>_xlfn.XLOOKUP(B21,'[4]P3-11D'!E:E,'[4]P3-11D'!A:A)</f>
        <v>5</v>
      </c>
      <c r="AQ21" s="3">
        <f>_xlfn.XLOOKUP(AP21,[4]TABLA!$A:$A,[4]TABLA!$D:$D)</f>
        <v>9</v>
      </c>
      <c r="AR21" s="3">
        <f>_xlfn.XLOOKUP(B21,'[4]P4-11D'!E:E,'[4]P4-11D'!A:A)</f>
        <v>10</v>
      </c>
      <c r="AS21" s="3">
        <f>_xlfn.XLOOKUP(AR21,[4]TABLA!$A:$A,[4]TABLA!$D:$D)</f>
        <v>3</v>
      </c>
      <c r="AT21" s="3">
        <f>_xlfn.XLOOKUP(B21,'[4]P5-11D'!D:D,'[4]P5-11D'!A:A)</f>
        <v>11</v>
      </c>
      <c r="AU21" s="3">
        <f>_xlfn.XLOOKUP(AT21,[4]TABLA!$A:$A,[4]TABLA!$D:$D)</f>
        <v>2</v>
      </c>
      <c r="AV21" s="5">
        <f t="shared" si="4"/>
        <v>15</v>
      </c>
      <c r="AW21" s="6"/>
      <c r="AX21" s="6"/>
      <c r="AY21" s="3">
        <f>_xlfn.XLOOKUP(B21,'[5]P2-11D'!D:D,'[5]P2-11D'!A:A)</f>
        <v>5</v>
      </c>
      <c r="AZ21" s="3">
        <f>_xlfn.XLOOKUP(AY21,[5]TABLA!$A:$A,[5]TABLA!$D:$D)</f>
        <v>9</v>
      </c>
      <c r="BA21" s="3">
        <f>_xlfn.XLOOKUP(B21,'[5]P3-11D'!E:E,'[5]P3-11D'!A:A)</f>
        <v>12</v>
      </c>
      <c r="BB21" s="3">
        <f>_xlfn.XLOOKUP(BA21,[5]TABLA!$A:$A,[5]TABLA!$D:$D)</f>
        <v>1</v>
      </c>
      <c r="BC21" s="3">
        <f>_xlfn.XLOOKUP(B21,'[5]P4-11D'!E:E,'[5]P4-11D'!A:A)</f>
        <v>14</v>
      </c>
      <c r="BD21" s="3">
        <f>_xlfn.XLOOKUP(BC21,[5]TABLA!$A:$A,[5]TABLA!$D:$D)</f>
        <v>0</v>
      </c>
      <c r="BE21" s="3">
        <f>_xlfn.XLOOKUP(B21,'[5]P5-11D'!D:D,'[5]P5-11D'!A:A)</f>
        <v>12</v>
      </c>
      <c r="BF21" s="3">
        <f>_xlfn.XLOOKUP(BE21,[5]TABLA!$A:$A,[5]TABLA!$D:$D)</f>
        <v>1</v>
      </c>
      <c r="BG21" s="5">
        <f t="shared" si="5"/>
        <v>11</v>
      </c>
      <c r="BH21" s="3">
        <f>_xlfn.XLOOKUP(B21,'[6]P1-11D'!F:F,'[6]P1-11D'!A:A)</f>
        <v>12</v>
      </c>
      <c r="BI21" s="3">
        <f>_xlfn.XLOOKUP(BH21,[6]TABLA!$A:$A,[6]TABLA!$D:$D)</f>
        <v>1</v>
      </c>
      <c r="BJ21" s="3">
        <f>_xlfn.XLOOKUP(B21,'[6]P2-11D'!D:D,'[6]P2-11D'!A:A)</f>
        <v>4</v>
      </c>
      <c r="BK21" s="3">
        <f>_xlfn.XLOOKUP(BJ21,[6]TABLA!$A:$A,[6]TABLA!$D:$D)</f>
        <v>11</v>
      </c>
      <c r="BL21" s="3">
        <f>_xlfn.XLOOKUP(B21,'[6]P3-11D'!E:E,'[6]P3-11D'!A:A)</f>
        <v>4</v>
      </c>
      <c r="BM21" s="3">
        <f>_xlfn.XLOOKUP(BL21,[6]TABLA!$A:$A,[6]TABLA!$D:$D)</f>
        <v>11</v>
      </c>
      <c r="BN21" s="3">
        <f>_xlfn.XLOOKUP(B21,'[6]P4-11D'!E:E,'[6]P4-11D'!A:A)</f>
        <v>9</v>
      </c>
      <c r="BO21" s="3">
        <f>_xlfn.XLOOKUP(BN21,[6]TABLA!$A:$A,[6]TABLA!$D:$D)</f>
        <v>4</v>
      </c>
      <c r="BP21" s="6"/>
      <c r="BQ21" s="6"/>
      <c r="BR21" s="7">
        <f t="shared" si="6"/>
        <v>27</v>
      </c>
    </row>
    <row r="22" spans="1:70" x14ac:dyDescent="0.3">
      <c r="A22" s="3">
        <v>13</v>
      </c>
      <c r="B22" s="4" t="s">
        <v>145</v>
      </c>
      <c r="C22" s="4" t="s">
        <v>21</v>
      </c>
      <c r="D22" s="3">
        <f t="shared" si="0"/>
        <v>52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5">
        <f t="shared" si="1"/>
        <v>0</v>
      </c>
      <c r="P22" s="3">
        <f>_xlfn.XLOOKUP(B22,'[2]P1-11D'!E:E,'[2]P1-11D'!A:A)</f>
        <v>15</v>
      </c>
      <c r="Q22" s="3">
        <f>_xlfn.XLOOKUP(P22,[2]TABLA!$A:$A,[2]TABLA!$D:$D)</f>
        <v>0</v>
      </c>
      <c r="R22" s="3">
        <f>_xlfn.XLOOKUP(B22,'[2]P2-11D'!D:D,'[2]P2-11D'!A:A)</f>
        <v>7</v>
      </c>
      <c r="S22" s="3">
        <f>_xlfn.XLOOKUP(R22,[2]TABLA!$A:$A,[2]TABLA!$D:$D)</f>
        <v>6</v>
      </c>
      <c r="T22" s="3">
        <f>_xlfn.XLOOKUP(B22,'[2]P3-11D'!D:D,'[2]P3-11D'!A:A)</f>
        <v>13</v>
      </c>
      <c r="U22" s="3">
        <f>_xlfn.XLOOKUP(T22,[2]TABLA!$A:$A,[2]TABLA!$D:$D)</f>
        <v>0</v>
      </c>
      <c r="V22" s="3">
        <f>_xlfn.XLOOKUP(B22,'[2]P4-11D'!D:D,'[2]P4-11D'!A:A)</f>
        <v>9</v>
      </c>
      <c r="W22" s="3">
        <f>_xlfn.XLOOKUP(V22,[2]TABLA!$A:$A,[2]TABLA!$D:$D)</f>
        <v>4</v>
      </c>
      <c r="X22" s="3">
        <f>_xlfn.XLOOKUP(B22,'[2]P5-11D'!D:D,'[2]P5-11D'!A:A)</f>
        <v>9</v>
      </c>
      <c r="Y22" s="3">
        <f>_xlfn.XLOOKUP(X22,[2]TABLA!$A:$A,[2]TABLA!$D:$D)</f>
        <v>4</v>
      </c>
      <c r="Z22" s="5">
        <f t="shared" si="2"/>
        <v>14</v>
      </c>
      <c r="AA22" s="3">
        <f>_xlfn.XLOOKUP(B22,'[3]P1-11D'!E:E,'[3]P1-11D'!A:A)</f>
        <v>14</v>
      </c>
      <c r="AB22" s="3">
        <f>_xlfn.XLOOKUP(AA22,[3]TABLA!$A:$A,[3]TABLA!$D:$D)</f>
        <v>0</v>
      </c>
      <c r="AC22" s="3">
        <f>_xlfn.XLOOKUP(B22,'[3]P2-11D'!D:D,'[3]P2-11D'!A:A)</f>
        <v>7</v>
      </c>
      <c r="AD22" s="3">
        <f>_xlfn.XLOOKUP(AC22,[3]TABLA!$A:$A,[3]TABLA!$D:$D)</f>
        <v>6</v>
      </c>
      <c r="AE22" s="3">
        <f>_xlfn.XLOOKUP(B22,'[3]P3-11D'!E:E,'[3]P3-11D'!A:A)</f>
        <v>16</v>
      </c>
      <c r="AF22" s="3">
        <f>_xlfn.XLOOKUP(AE22,[3]TABLA!$A:$A,[3]TABLA!$D:$D)</f>
        <v>0</v>
      </c>
      <c r="AG22" s="3">
        <f>_xlfn.XLOOKUP(B22,'[3]P4-11D'!E:E,'[3]P4-11D'!A:A)</f>
        <v>16</v>
      </c>
      <c r="AH22" s="3">
        <f>_xlfn.XLOOKUP(AG22,[3]TABLA!$A:$A,[3]TABLA!$D:$D)</f>
        <v>0</v>
      </c>
      <c r="AI22" s="3">
        <f>_xlfn.XLOOKUP(B22,'[3]P5-11D'!D:D,'[3]P5-11D'!A:A)</f>
        <v>14</v>
      </c>
      <c r="AJ22" s="3">
        <f>_xlfn.XLOOKUP(AI22,[3]TABLA!$A:$A,[3]TABLA!$D:$D)</f>
        <v>0</v>
      </c>
      <c r="AK22" s="5">
        <f t="shared" si="3"/>
        <v>6</v>
      </c>
      <c r="AL22" s="3">
        <f>_xlfn.XLOOKUP(B22,'[4]P1-11D'!E:E,'[4]P1-11D'!A:A)</f>
        <v>15</v>
      </c>
      <c r="AM22" s="3">
        <f>_xlfn.XLOOKUP(AL22,[4]TABLA!$A:$A,[4]TABLA!$D:$D)</f>
        <v>0</v>
      </c>
      <c r="AN22" s="3">
        <f>_xlfn.XLOOKUP(B22,'[4]P2-11D'!D:D,'[4]P2-11D'!A:A)</f>
        <v>11</v>
      </c>
      <c r="AO22" s="3">
        <f>_xlfn.XLOOKUP(AN22,[4]TABLA!$A:$A,[4]TABLA!$D:$D)</f>
        <v>2</v>
      </c>
      <c r="AP22" s="3">
        <f>_xlfn.XLOOKUP(B22,'[4]P3-11D'!E:E,'[4]P3-11D'!A:A)</f>
        <v>15</v>
      </c>
      <c r="AQ22" s="3">
        <f>_xlfn.XLOOKUP(AP22,[4]TABLA!$A:$A,[4]TABLA!$D:$D)</f>
        <v>0</v>
      </c>
      <c r="AR22" s="3">
        <f>_xlfn.XLOOKUP(B22,'[4]P4-11D'!E:E,'[4]P4-11D'!A:A)</f>
        <v>13</v>
      </c>
      <c r="AS22" s="3">
        <f>_xlfn.XLOOKUP(AR22,[4]TABLA!$A:$A,[4]TABLA!$D:$D)</f>
        <v>0</v>
      </c>
      <c r="AT22" s="3">
        <f>_xlfn.XLOOKUP(B22,'[4]P5-11D'!D:D,'[4]P5-11D'!A:A)</f>
        <v>4</v>
      </c>
      <c r="AU22" s="3">
        <f>_xlfn.XLOOKUP(AT22,[4]TABLA!$A:$A,[4]TABLA!$D:$D)</f>
        <v>11</v>
      </c>
      <c r="AV22" s="5">
        <f t="shared" si="4"/>
        <v>13</v>
      </c>
      <c r="AW22" s="6"/>
      <c r="AX22" s="6"/>
      <c r="AY22" s="3">
        <f>_xlfn.XLOOKUP(B22,'[5]P2-11D'!D:D,'[5]P2-11D'!A:A)</f>
        <v>9</v>
      </c>
      <c r="AZ22" s="3">
        <f>_xlfn.XLOOKUP(AY22,[5]TABLA!$A:$A,[5]TABLA!$D:$D)</f>
        <v>4</v>
      </c>
      <c r="BA22" s="3">
        <f>_xlfn.XLOOKUP(B22,'[5]P3-11D'!E:E,'[5]P3-11D'!A:A)</f>
        <v>10</v>
      </c>
      <c r="BB22" s="3">
        <f>_xlfn.XLOOKUP(BA22,[5]TABLA!$A:$A,[5]TABLA!$D:$D)</f>
        <v>3</v>
      </c>
      <c r="BC22" s="3">
        <f>_xlfn.XLOOKUP(B22,'[5]P4-11D'!E:E,'[5]P4-11D'!A:A)</f>
        <v>20</v>
      </c>
      <c r="BD22" s="3">
        <f>_xlfn.XLOOKUP(BC22,[5]TABLA!$A:$A,[5]TABLA!$D:$D)</f>
        <v>0</v>
      </c>
      <c r="BE22" s="3">
        <f>_xlfn.XLOOKUP(B22,'[5]P5-11D'!D:D,'[5]P5-11D'!A:A)</f>
        <v>8</v>
      </c>
      <c r="BF22" s="3">
        <f>_xlfn.XLOOKUP(BE22,[5]TABLA!$A:$A,[5]TABLA!$D:$D)</f>
        <v>5</v>
      </c>
      <c r="BG22" s="5">
        <f t="shared" si="5"/>
        <v>12</v>
      </c>
      <c r="BH22" s="3">
        <f>_xlfn.XLOOKUP(B22,'[6]P1-11D'!F:F,'[6]P1-11D'!A:A)</f>
        <v>16</v>
      </c>
      <c r="BI22" s="3">
        <f>_xlfn.XLOOKUP(BH22,[6]TABLA!$A:$A,[6]TABLA!$D:$D)</f>
        <v>0</v>
      </c>
      <c r="BJ22" s="3">
        <f>_xlfn.XLOOKUP(B22,'[6]P2-11D'!D:D,'[6]P2-11D'!A:A)</f>
        <v>15</v>
      </c>
      <c r="BK22" s="3">
        <f>_xlfn.XLOOKUP(BJ22,[6]TABLA!$A:$A,[6]TABLA!$D:$D)</f>
        <v>0</v>
      </c>
      <c r="BL22" s="3">
        <f>_xlfn.XLOOKUP(B22,'[6]P3-11D'!E:E,'[6]P3-11D'!A:A)</f>
        <v>11</v>
      </c>
      <c r="BM22" s="3">
        <f>_xlfn.XLOOKUP(BL22,[6]TABLA!$A:$A,[6]TABLA!$D:$D)</f>
        <v>2</v>
      </c>
      <c r="BN22" s="3">
        <f>_xlfn.XLOOKUP(B22,'[6]P4-11D'!E:E,'[6]P4-11D'!A:A)</f>
        <v>16</v>
      </c>
      <c r="BO22" s="3">
        <f>_xlfn.XLOOKUP(BN22,[6]TABLA!$A:$A,[6]TABLA!$D:$D)</f>
        <v>0</v>
      </c>
      <c r="BP22" s="3">
        <f>_xlfn.XLOOKUP(B22,'[6]P5-11D'!D:D,'[6]P5-11D'!A:A)</f>
        <v>8</v>
      </c>
      <c r="BQ22" s="3">
        <f>_xlfn.XLOOKUP(BP22,[6]TABLA!$A:$A,[6]TABLA!$D:$D)</f>
        <v>5</v>
      </c>
      <c r="BR22" s="7">
        <f t="shared" si="6"/>
        <v>7</v>
      </c>
    </row>
    <row r="23" spans="1:70" x14ac:dyDescent="0.3">
      <c r="A23" s="3">
        <v>14</v>
      </c>
      <c r="B23" s="4" t="s">
        <v>144</v>
      </c>
      <c r="C23" s="4" t="s">
        <v>13</v>
      </c>
      <c r="D23" s="3">
        <f t="shared" si="0"/>
        <v>35</v>
      </c>
      <c r="E23" s="3">
        <f>_xlfn.XLOOKUP(B23,'[1]P1-11D'!D:D,'[1]P1-11D'!A:A)</f>
        <v>21</v>
      </c>
      <c r="F23" s="3">
        <f>_xlfn.XLOOKUP(E23,[1]Tabla!$A:$A,[1]Tabla!$D:$D)</f>
        <v>0</v>
      </c>
      <c r="G23" s="3">
        <f>_xlfn.XLOOKUP(B23,'[1]P2-11D'!D:D,'[1]P2-11D'!A:A)</f>
        <v>6</v>
      </c>
      <c r="H23" s="3">
        <f>_xlfn.XLOOKUP(G23,[1]Tabla!$A:$A,[1]Tabla!$D:$D)</f>
        <v>7</v>
      </c>
      <c r="I23" s="3">
        <f>_xlfn.XLOOKUP(B23,'[1]P3-11D'!D:D,'[1]P3-11D'!A:A)</f>
        <v>7</v>
      </c>
      <c r="J23" s="3">
        <f>_xlfn.XLOOKUP(I23,[1]Tabla!$A:$A,[1]Tabla!$D:$D)</f>
        <v>6</v>
      </c>
      <c r="K23" s="3">
        <f>_xlfn.XLOOKUP(B23,'[1]P4-11D'!D:D,'[1]P4-11D'!A:A)</f>
        <v>4</v>
      </c>
      <c r="L23" s="3">
        <f>_xlfn.XLOOKUP(K23,[1]Tabla!$A:$A,[1]Tabla!$D:$D)</f>
        <v>11</v>
      </c>
      <c r="M23" s="3">
        <f>_xlfn.XLOOKUP(B23,'[1]P5-11D'!D:D,'[1]P5-11D'!A:A)</f>
        <v>4</v>
      </c>
      <c r="N23" s="3">
        <f>_xlfn.XLOOKUP(M23,[1]Tabla!$A:$A,[1]Tabla!$D:$D)</f>
        <v>11</v>
      </c>
      <c r="O23" s="5">
        <f t="shared" si="1"/>
        <v>35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5">
        <f t="shared" si="4"/>
        <v>0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5">
        <f t="shared" si="5"/>
        <v>0</v>
      </c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7">
        <f t="shared" si="6"/>
        <v>0</v>
      </c>
    </row>
    <row r="24" spans="1:70" x14ac:dyDescent="0.3">
      <c r="A24" s="3">
        <v>15</v>
      </c>
      <c r="B24" s="4" t="s">
        <v>148</v>
      </c>
      <c r="C24" s="4" t="s">
        <v>89</v>
      </c>
      <c r="D24" s="3">
        <f t="shared" si="0"/>
        <v>27</v>
      </c>
      <c r="E24" s="3">
        <f>_xlfn.XLOOKUP(B24,'[1]P1-11D'!D:D,'[1]P1-11D'!A:A)</f>
        <v>7</v>
      </c>
      <c r="F24" s="3">
        <f>_xlfn.XLOOKUP(E24,[1]Tabla!$A:$A,[1]Tabla!$D:$D)</f>
        <v>6</v>
      </c>
      <c r="G24" s="3">
        <f>_xlfn.XLOOKUP(B24,'[1]P2-11D'!D:D,'[1]P2-11D'!A:A)</f>
        <v>9</v>
      </c>
      <c r="H24" s="3">
        <f>_xlfn.XLOOKUP(G24,[1]Tabla!$A:$A,[1]Tabla!$D:$D)</f>
        <v>4</v>
      </c>
      <c r="I24" s="3">
        <f>_xlfn.XLOOKUP(B24,'[1]P3-11D'!D:D,'[1]P3-11D'!A:A)</f>
        <v>14</v>
      </c>
      <c r="J24" s="3">
        <f>_xlfn.XLOOKUP(I24,[1]Tabla!$A:$A,[1]Tabla!$D:$D)</f>
        <v>0</v>
      </c>
      <c r="K24" s="3">
        <f>_xlfn.XLOOKUP(B24,'[1]P4-11D'!D:D,'[1]P4-11D'!A:A)</f>
        <v>16</v>
      </c>
      <c r="L24" s="3">
        <f>_xlfn.XLOOKUP(K24,[1]Tabla!$A:$A,[1]Tabla!$D:$D)</f>
        <v>0</v>
      </c>
      <c r="M24" s="3">
        <f>_xlfn.XLOOKUP(B24,'[1]P5-11D'!D:D,'[1]P5-11D'!A:A)</f>
        <v>17</v>
      </c>
      <c r="N24" s="3">
        <f>_xlfn.XLOOKUP(M24,[1]Tabla!$A:$A,[1]Tabla!$D:$D)</f>
        <v>0</v>
      </c>
      <c r="O24" s="5">
        <f t="shared" si="1"/>
        <v>10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3">
        <f>_xlfn.XLOOKUP(B24,'[3]P1-11D'!E:E,'[3]P1-11D'!A:A)</f>
        <v>5</v>
      </c>
      <c r="AB24" s="3">
        <f>_xlfn.XLOOKUP(AA24,[3]TABLA!$A:$A,[3]TABLA!$D:$D)</f>
        <v>9</v>
      </c>
      <c r="AC24" s="3">
        <f>_xlfn.XLOOKUP(B24,'[3]P2-11D'!D:D,'[3]P2-11D'!A:A)</f>
        <v>16</v>
      </c>
      <c r="AD24" s="3">
        <f>_xlfn.XLOOKUP(AC24,[3]TABLA!$A:$A,[3]TABLA!$D:$D)</f>
        <v>0</v>
      </c>
      <c r="AE24" s="3">
        <f>_xlfn.XLOOKUP(B24,'[3]P3-11D'!E:E,'[3]P3-11D'!A:A)</f>
        <v>15</v>
      </c>
      <c r="AF24" s="3">
        <f>_xlfn.XLOOKUP(AE24,[3]TABLA!$A:$A,[3]TABLA!$D:$D)</f>
        <v>0</v>
      </c>
      <c r="AG24" s="3">
        <f>_xlfn.XLOOKUP(B24,'[3]P4-11D'!E:E,'[3]P4-11D'!A:A)</f>
        <v>18</v>
      </c>
      <c r="AH24" s="3">
        <f>_xlfn.XLOOKUP(AG24,[3]TABLA!$A:$A,[3]TABLA!$D:$D)</f>
        <v>0</v>
      </c>
      <c r="AI24" s="3">
        <f>_xlfn.XLOOKUP(B24,'[3]P5-11D'!D:D,'[3]P5-11D'!A:A)</f>
        <v>16</v>
      </c>
      <c r="AJ24" s="3">
        <f>_xlfn.XLOOKUP(AI24,[3]TABLA!$A:$A,[3]TABLA!$D:$D)</f>
        <v>0</v>
      </c>
      <c r="AK24" s="5">
        <f t="shared" si="3"/>
        <v>9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3">
        <f>_xlfn.XLOOKUP(B24,'[6]P1-11D'!F:F,'[6]P1-11D'!A:A)</f>
        <v>9</v>
      </c>
      <c r="BI24" s="3">
        <f>_xlfn.XLOOKUP(BH24,[6]TABLA!$A:$A,[6]TABLA!$D:$D)</f>
        <v>4</v>
      </c>
      <c r="BJ24" s="3">
        <f>_xlfn.XLOOKUP(B24,'[6]P2-11D'!D:D,'[6]P2-11D'!A:A)</f>
        <v>12</v>
      </c>
      <c r="BK24" s="3">
        <f>_xlfn.XLOOKUP(BJ24,[6]TABLA!$A:$A,[6]TABLA!$D:$D)</f>
        <v>1</v>
      </c>
      <c r="BL24" s="3">
        <f>_xlfn.XLOOKUP(B24,'[6]P3-11D'!E:E,'[6]P3-11D'!A:A)</f>
        <v>12</v>
      </c>
      <c r="BM24" s="3">
        <f>_xlfn.XLOOKUP(BL24,[6]TABLA!$A:$A,[6]TABLA!$D:$D)</f>
        <v>1</v>
      </c>
      <c r="BN24" s="3">
        <f>_xlfn.XLOOKUP(B24,'[6]P4-11D'!E:E,'[6]P4-11D'!A:A)</f>
        <v>11</v>
      </c>
      <c r="BO24" s="3">
        <f>_xlfn.XLOOKUP(BN24,[6]TABLA!$A:$A,[6]TABLA!$D:$D)</f>
        <v>2</v>
      </c>
      <c r="BP24" s="3">
        <f>_xlfn.XLOOKUP(B24,'[6]P5-11D'!D:D,'[6]P5-11D'!A:A)</f>
        <v>15</v>
      </c>
      <c r="BQ24" s="3">
        <f>_xlfn.XLOOKUP(BP24,[6]TABLA!$A:$A,[6]TABLA!$D:$D)</f>
        <v>0</v>
      </c>
      <c r="BR24" s="7">
        <f t="shared" si="6"/>
        <v>8</v>
      </c>
    </row>
    <row r="25" spans="1:70" x14ac:dyDescent="0.3">
      <c r="A25" s="3">
        <v>16</v>
      </c>
      <c r="B25" s="4" t="s">
        <v>146</v>
      </c>
      <c r="C25" s="4" t="s">
        <v>6</v>
      </c>
      <c r="D25" s="3">
        <f t="shared" si="0"/>
        <v>25</v>
      </c>
      <c r="E25" s="3">
        <f>_xlfn.XLOOKUP(B25,'[1]P1-11D'!D:D,'[1]P1-11D'!A:A)</f>
        <v>5</v>
      </c>
      <c r="F25" s="3">
        <f>_xlfn.XLOOKUP(E25,[1]Tabla!$A:$A,[1]Tabla!$D:$D)</f>
        <v>9</v>
      </c>
      <c r="G25" s="3">
        <f>_xlfn.XLOOKUP(B25,'[1]P2-11D'!D:D,'[1]P2-11D'!A:A)</f>
        <v>17</v>
      </c>
      <c r="H25" s="3">
        <f>_xlfn.XLOOKUP(G25,[1]Tabla!$A:$A,[1]Tabla!$D:$D)</f>
        <v>0</v>
      </c>
      <c r="I25" s="3">
        <f>_xlfn.XLOOKUP(B25,'[1]P3-11D'!D:D,'[1]P3-11D'!A:A)</f>
        <v>16</v>
      </c>
      <c r="J25" s="3">
        <f>_xlfn.XLOOKUP(I25,[1]Tabla!$A:$A,[1]Tabla!$D:$D)</f>
        <v>0</v>
      </c>
      <c r="K25" s="3">
        <f>_xlfn.XLOOKUP(B25,'[1]P4-11D'!D:D,'[1]P4-11D'!A:A)</f>
        <v>17</v>
      </c>
      <c r="L25" s="3">
        <f>_xlfn.XLOOKUP(K25,[1]Tabla!$A:$A,[1]Tabla!$D:$D)</f>
        <v>0</v>
      </c>
      <c r="M25" s="3">
        <f>_xlfn.XLOOKUP(B25,'[1]P5-11D'!D:D,'[1]P5-11D'!A:A)</f>
        <v>13</v>
      </c>
      <c r="N25" s="3">
        <f>_xlfn.XLOOKUP(M25,[1]Tabla!$A:$A,[1]Tabla!$D:$D)</f>
        <v>0</v>
      </c>
      <c r="O25" s="5">
        <f t="shared" si="1"/>
        <v>9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5">
        <f t="shared" si="2"/>
        <v>0</v>
      </c>
      <c r="AA25" s="3">
        <f>_xlfn.XLOOKUP(B25,'[3]P1-11D'!E:E,'[3]P1-11D'!A:A)</f>
        <v>12</v>
      </c>
      <c r="AB25" s="3">
        <f>_xlfn.XLOOKUP(AA25,[3]TABLA!$A:$A,[3]TABLA!$D:$D)</f>
        <v>1</v>
      </c>
      <c r="AC25" s="6"/>
      <c r="AD25" s="6"/>
      <c r="AE25" s="3">
        <f>_xlfn.XLOOKUP(B25,'[3]P3-11D'!E:E,'[3]P3-11D'!A:A)</f>
        <v>6</v>
      </c>
      <c r="AF25" s="3">
        <f>_xlfn.XLOOKUP(AE25,[3]TABLA!$A:$A,[3]TABLA!$D:$D)</f>
        <v>7</v>
      </c>
      <c r="AG25" s="3">
        <f>_xlfn.XLOOKUP(B25,'[3]P4-11D'!E:E,'[3]P4-11D'!A:A)</f>
        <v>11</v>
      </c>
      <c r="AH25" s="3">
        <f>_xlfn.XLOOKUP(AG25,[3]TABLA!$A:$A,[3]TABLA!$D:$D)</f>
        <v>2</v>
      </c>
      <c r="AI25" s="6"/>
      <c r="AJ25" s="6"/>
      <c r="AK25" s="5">
        <f t="shared" si="3"/>
        <v>10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5">
        <f t="shared" si="4"/>
        <v>0</v>
      </c>
      <c r="AW25" s="6"/>
      <c r="AX25" s="6"/>
      <c r="AY25" s="3">
        <f>_xlfn.XLOOKUP(B25,'[5]P2-11D'!D:D,'[5]P2-11D'!A:A)</f>
        <v>7</v>
      </c>
      <c r="AZ25" s="3">
        <f>_xlfn.XLOOKUP(AY25,[5]TABLA!$A:$A,[5]TABLA!$D:$D)</f>
        <v>6</v>
      </c>
      <c r="BA25" s="3">
        <f>_xlfn.XLOOKUP(B25,'[5]P3-11D'!E:E,'[5]P3-11D'!A:A)</f>
        <v>13</v>
      </c>
      <c r="BB25" s="3">
        <f>_xlfn.XLOOKUP(BA25,[5]TABLA!$A:$A,[5]TABLA!$D:$D)</f>
        <v>0</v>
      </c>
      <c r="BC25" s="3">
        <f>_xlfn.XLOOKUP(B25,'[5]P4-11D'!E:E,'[5]P4-11D'!A:A)</f>
        <v>16</v>
      </c>
      <c r="BD25" s="3">
        <f>_xlfn.XLOOKUP(BC25,[5]TABLA!$A:$A,[5]TABLA!$D:$D)</f>
        <v>0</v>
      </c>
      <c r="BE25" s="3">
        <f>_xlfn.XLOOKUP(B25,'[5]P5-11D'!D:D,'[5]P5-11D'!A:A)</f>
        <v>16</v>
      </c>
      <c r="BF25" s="3">
        <f>_xlfn.XLOOKUP(BE25,[5]TABLA!$A:$A,[5]TABLA!$D:$D)</f>
        <v>0</v>
      </c>
      <c r="BG25" s="5">
        <f t="shared" si="5"/>
        <v>6</v>
      </c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7">
        <f t="shared" si="6"/>
        <v>0</v>
      </c>
    </row>
    <row r="26" spans="1:70" x14ac:dyDescent="0.3">
      <c r="A26" s="3">
        <v>17</v>
      </c>
      <c r="B26" s="4" t="s">
        <v>147</v>
      </c>
      <c r="C26" s="4" t="s">
        <v>8</v>
      </c>
      <c r="D26" s="3">
        <f t="shared" si="0"/>
        <v>23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f t="shared" si="1"/>
        <v>0</v>
      </c>
      <c r="P26" s="3">
        <f>_xlfn.XLOOKUP(B26,'[2]P1-11D'!E:E,'[2]P1-11D'!A:A)</f>
        <v>11</v>
      </c>
      <c r="Q26" s="3">
        <f>_xlfn.XLOOKUP(P26,[2]TABLA!$A:$A,[2]TABLA!$D:$D)</f>
        <v>2</v>
      </c>
      <c r="R26" s="3">
        <f>_xlfn.XLOOKUP(B26,'[2]P2-11D'!D:D,'[2]P2-11D'!A:A)</f>
        <v>15</v>
      </c>
      <c r="S26" s="3">
        <f>_xlfn.XLOOKUP(R26,[2]TABLA!$A:$A,[2]TABLA!$D:$D)</f>
        <v>0</v>
      </c>
      <c r="T26" s="3">
        <f>_xlfn.XLOOKUP(B26,'[2]P3-11D'!D:D,'[2]P3-11D'!A:A)</f>
        <v>12</v>
      </c>
      <c r="U26" s="3">
        <f>_xlfn.XLOOKUP(T26,[2]TABLA!$A:$A,[2]TABLA!$D:$D)</f>
        <v>1</v>
      </c>
      <c r="V26" s="3">
        <f>_xlfn.XLOOKUP(B26,'[2]P4-11D'!D:D,'[2]P4-11D'!A:A)</f>
        <v>13</v>
      </c>
      <c r="W26" s="3">
        <f>_xlfn.XLOOKUP(V26,[2]TABLA!$A:$A,[2]TABLA!$D:$D)</f>
        <v>0</v>
      </c>
      <c r="X26" s="3">
        <f>_xlfn.XLOOKUP(B26,'[2]P5-11D'!D:D,'[2]P5-11D'!A:A)</f>
        <v>15</v>
      </c>
      <c r="Y26" s="3">
        <f>_xlfn.XLOOKUP(X26,[2]TABLA!$A:$A,[2]TABLA!$D:$D)</f>
        <v>0</v>
      </c>
      <c r="Z26" s="5">
        <f t="shared" si="2"/>
        <v>3</v>
      </c>
      <c r="AA26" s="3">
        <f>_xlfn.XLOOKUP(B26,'[3]P1-11D'!E:E,'[3]P1-11D'!A:A)</f>
        <v>9</v>
      </c>
      <c r="AB26" s="3">
        <f>_xlfn.XLOOKUP(AA26,[3]TABLA!$A:$A,[3]TABLA!$D:$D)</f>
        <v>4</v>
      </c>
      <c r="AC26" s="3">
        <f>_xlfn.XLOOKUP(B26,'[3]P2-11D'!D:D,'[3]P2-11D'!A:A)</f>
        <v>15</v>
      </c>
      <c r="AD26" s="3">
        <f>_xlfn.XLOOKUP(AC26,[3]TABLA!$A:$A,[3]TABLA!$D:$D)</f>
        <v>0</v>
      </c>
      <c r="AE26" s="3">
        <f>_xlfn.XLOOKUP(B26,'[3]P3-11D'!E:E,'[3]P3-11D'!A:A)</f>
        <v>17</v>
      </c>
      <c r="AF26" s="3">
        <f>_xlfn.XLOOKUP(AE26,[3]TABLA!$A:$A,[3]TABLA!$D:$D)</f>
        <v>0</v>
      </c>
      <c r="AG26" s="3">
        <f>_xlfn.XLOOKUP(B26,'[3]P4-11D'!E:E,'[3]P4-11D'!A:A)</f>
        <v>15</v>
      </c>
      <c r="AH26" s="3">
        <f>_xlfn.XLOOKUP(AG26,[3]TABLA!$A:$A,[3]TABLA!$D:$D)</f>
        <v>0</v>
      </c>
      <c r="AI26" s="3">
        <f>_xlfn.XLOOKUP(B26,'[3]P5-11D'!D:D,'[3]P5-11D'!A:A)</f>
        <v>17</v>
      </c>
      <c r="AJ26" s="3">
        <f>_xlfn.XLOOKUP(AI26,[3]TABLA!$A:$A,[3]TABLA!$D:$D)</f>
        <v>0</v>
      </c>
      <c r="AK26" s="5">
        <f t="shared" si="3"/>
        <v>4</v>
      </c>
      <c r="AL26" s="3">
        <f>_xlfn.XLOOKUP(B26,'[4]P1-11D'!E:E,'[4]P1-11D'!A:A)</f>
        <v>10</v>
      </c>
      <c r="AM26" s="3">
        <f>_xlfn.XLOOKUP(AL26,[4]TABLA!$A:$A,[4]TABLA!$D:$D)</f>
        <v>3</v>
      </c>
      <c r="AN26" s="3">
        <f>_xlfn.XLOOKUP(B26,'[4]P2-11D'!D:D,'[4]P2-11D'!A:A)</f>
        <v>12</v>
      </c>
      <c r="AO26" s="3">
        <f>_xlfn.XLOOKUP(AN26,[4]TABLA!$A:$A,[4]TABLA!$D:$D)</f>
        <v>1</v>
      </c>
      <c r="AP26" s="3">
        <f>_xlfn.XLOOKUP(B26,'[4]P3-11D'!E:E,'[4]P3-11D'!A:A)</f>
        <v>6</v>
      </c>
      <c r="AQ26" s="3">
        <f>_xlfn.XLOOKUP(AP26,[4]TABLA!$A:$A,[4]TABLA!$D:$D)</f>
        <v>7</v>
      </c>
      <c r="AR26" s="3">
        <f>_xlfn.XLOOKUP(B26,'[4]P4-11D'!E:E,'[4]P4-11D'!A:A)</f>
        <v>12</v>
      </c>
      <c r="AS26" s="3">
        <f>_xlfn.XLOOKUP(AR26,[4]TABLA!$A:$A,[4]TABLA!$D:$D)</f>
        <v>1</v>
      </c>
      <c r="AT26" s="3">
        <f>_xlfn.XLOOKUP(B26,'[4]P5-11D'!D:D,'[4]P5-11D'!A:A)</f>
        <v>14</v>
      </c>
      <c r="AU26" s="3">
        <f>_xlfn.XLOOKUP(AT26,[4]TABLA!$A:$A,[4]TABLA!$D:$D)</f>
        <v>0</v>
      </c>
      <c r="AV26" s="5">
        <f t="shared" si="4"/>
        <v>12</v>
      </c>
      <c r="AW26" s="6"/>
      <c r="AX26" s="6"/>
      <c r="AY26" s="3">
        <f>_xlfn.XLOOKUP(B26,'[5]P2-11D'!D:D,'[5]P2-11D'!A:A)</f>
        <v>15</v>
      </c>
      <c r="AZ26" s="3">
        <f>_xlfn.XLOOKUP(AY26,[5]TABLA!$A:$A,[5]TABLA!$D:$D)</f>
        <v>0</v>
      </c>
      <c r="BA26" s="3">
        <f>_xlfn.XLOOKUP(B26,'[5]P3-11D'!E:E,'[5]P3-11D'!A:A)</f>
        <v>9</v>
      </c>
      <c r="BB26" s="3">
        <f>_xlfn.XLOOKUP(BA26,[5]TABLA!$A:$A,[5]TABLA!$D:$D)</f>
        <v>4</v>
      </c>
      <c r="BC26" s="3">
        <f>_xlfn.XLOOKUP(B26,'[5]P4-11D'!E:E,'[5]P4-11D'!A:A)</f>
        <v>13</v>
      </c>
      <c r="BD26" s="3">
        <f>_xlfn.XLOOKUP(BC26,[5]TABLA!$A:$A,[5]TABLA!$D:$D)</f>
        <v>0</v>
      </c>
      <c r="BE26" s="3">
        <f>_xlfn.XLOOKUP(B26,'[5]P5-11D'!D:D,'[5]P5-11D'!A:A)</f>
        <v>14</v>
      </c>
      <c r="BF26" s="3">
        <f>_xlfn.XLOOKUP(BE26,[5]TABLA!$A:$A,[5]TABLA!$D:$D)</f>
        <v>0</v>
      </c>
      <c r="BG26" s="5">
        <f t="shared" si="5"/>
        <v>4</v>
      </c>
      <c r="BH26" s="3">
        <f>_xlfn.XLOOKUP(B26,'[6]P1-11D'!F:F,'[6]P1-11D'!A:A)</f>
        <v>15</v>
      </c>
      <c r="BI26" s="3">
        <f>_xlfn.XLOOKUP(BH26,[6]TABLA!$A:$A,[6]TABLA!$D:$D)</f>
        <v>0</v>
      </c>
      <c r="BJ26" s="3">
        <f>_xlfn.XLOOKUP(B26,'[6]P2-11D'!D:D,'[6]P2-11D'!A:A)</f>
        <v>13</v>
      </c>
      <c r="BK26" s="3">
        <f>_xlfn.XLOOKUP(BJ26,[6]TABLA!$A:$A,[6]TABLA!$D:$D)</f>
        <v>0</v>
      </c>
      <c r="BL26" s="3">
        <f>_xlfn.XLOOKUP(B26,'[6]P3-11D'!E:E,'[6]P3-11D'!A:A)</f>
        <v>13</v>
      </c>
      <c r="BM26" s="3">
        <f>_xlfn.XLOOKUP(BL26,[6]TABLA!$A:$A,[6]TABLA!$D:$D)</f>
        <v>0</v>
      </c>
      <c r="BN26" s="3">
        <f>_xlfn.XLOOKUP(B26,'[6]P4-11D'!E:E,'[6]P4-11D'!A:A)</f>
        <v>13</v>
      </c>
      <c r="BO26" s="3">
        <f>_xlfn.XLOOKUP(BN26,[6]TABLA!$A:$A,[6]TABLA!$D:$D)</f>
        <v>0</v>
      </c>
      <c r="BP26" s="3">
        <f>_xlfn.XLOOKUP(B26,'[6]P5-11D'!D:D,'[6]P5-11D'!A:A)</f>
        <v>13</v>
      </c>
      <c r="BQ26" s="3">
        <f>_xlfn.XLOOKUP(BP26,[6]TABLA!$A:$A,[6]TABLA!$D:$D)</f>
        <v>0</v>
      </c>
      <c r="BR26" s="7">
        <f t="shared" si="6"/>
        <v>0</v>
      </c>
    </row>
    <row r="27" spans="1:70" x14ac:dyDescent="0.3">
      <c r="A27" s="3">
        <v>18</v>
      </c>
      <c r="B27" s="4" t="s">
        <v>152</v>
      </c>
      <c r="C27" s="4" t="s">
        <v>6</v>
      </c>
      <c r="D27" s="3">
        <f t="shared" si="0"/>
        <v>16</v>
      </c>
      <c r="E27" s="3">
        <f>_xlfn.XLOOKUP(B27,'[1]P1-11D'!D:D,'[1]P1-11D'!A:A)</f>
        <v>16</v>
      </c>
      <c r="F27" s="3">
        <f>_xlfn.XLOOKUP(E27,[1]Tabla!$A:$A,[1]Tabla!$D:$D)</f>
        <v>0</v>
      </c>
      <c r="G27" s="3">
        <f>_xlfn.XLOOKUP(B27,'[1]P2-11D'!D:D,'[1]P2-11D'!A:A)</f>
        <v>18</v>
      </c>
      <c r="H27" s="3">
        <f>_xlfn.XLOOKUP(G27,[1]Tabla!$A:$A,[1]Tabla!$D:$D)</f>
        <v>0</v>
      </c>
      <c r="I27" s="3">
        <f>_xlfn.XLOOKUP(B27,'[1]P3-11D'!D:D,'[1]P3-11D'!A:A)</f>
        <v>10</v>
      </c>
      <c r="J27" s="3">
        <f>_xlfn.XLOOKUP(I27,[1]Tabla!$A:$A,[1]Tabla!$D:$D)</f>
        <v>3</v>
      </c>
      <c r="K27" s="3">
        <f>_xlfn.XLOOKUP(B27,'[1]P4-11D'!D:D,'[1]P4-11D'!A:A)</f>
        <v>12</v>
      </c>
      <c r="L27" s="3">
        <f>_xlfn.XLOOKUP(K27,[1]Tabla!$A:$A,[1]Tabla!$D:$D)</f>
        <v>1</v>
      </c>
      <c r="M27" s="3">
        <f>_xlfn.XLOOKUP(B27,'[1]P5-11D'!D:D,'[1]P5-11D'!A:A)</f>
        <v>12</v>
      </c>
      <c r="N27" s="3">
        <f>_xlfn.XLOOKUP(M27,[1]Tabla!$A:$A,[1]Tabla!$D:$D)</f>
        <v>1</v>
      </c>
      <c r="O27" s="5">
        <f t="shared" si="1"/>
        <v>5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5">
        <f t="shared" si="4"/>
        <v>0</v>
      </c>
      <c r="AW27" s="6"/>
      <c r="AX27" s="6"/>
      <c r="AY27" s="3">
        <f>_xlfn.XLOOKUP(B27,'[5]P2-11D'!D:D,'[5]P2-11D'!A:A)</f>
        <v>10</v>
      </c>
      <c r="AZ27" s="3">
        <f>_xlfn.XLOOKUP(AY27,[5]TABLA!$A:$A,[5]TABLA!$D:$D)</f>
        <v>3</v>
      </c>
      <c r="BA27" s="3">
        <f>_xlfn.XLOOKUP(B27,'[5]P3-11D'!E:E,'[5]P3-11D'!A:A)</f>
        <v>7</v>
      </c>
      <c r="BB27" s="3">
        <f>_xlfn.XLOOKUP(BA27,[5]TABLA!$A:$A,[5]TABLA!$D:$D)</f>
        <v>6</v>
      </c>
      <c r="BC27" s="3">
        <f>_xlfn.XLOOKUP(B27,'[5]P4-11D'!E:E,'[5]P4-11D'!A:A)</f>
        <v>11</v>
      </c>
      <c r="BD27" s="3">
        <f>_xlfn.XLOOKUP(BC27,[5]TABLA!$A:$A,[5]TABLA!$D:$D)</f>
        <v>2</v>
      </c>
      <c r="BE27" s="3">
        <f>_xlfn.XLOOKUP(B27,'[5]P5-11D'!D:D,'[5]P5-11D'!A:A)</f>
        <v>15</v>
      </c>
      <c r="BF27" s="3">
        <f>_xlfn.XLOOKUP(BE27,[5]TABLA!$A:$A,[5]TABLA!$D:$D)</f>
        <v>0</v>
      </c>
      <c r="BG27" s="5">
        <f t="shared" si="5"/>
        <v>11</v>
      </c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7">
        <f t="shared" si="6"/>
        <v>0</v>
      </c>
    </row>
    <row r="28" spans="1:70" x14ac:dyDescent="0.3">
      <c r="A28" s="3">
        <v>19</v>
      </c>
      <c r="B28" s="4" t="s">
        <v>151</v>
      </c>
      <c r="C28" s="4" t="s">
        <v>21</v>
      </c>
      <c r="D28" s="3">
        <f t="shared" si="0"/>
        <v>14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f t="shared" si="1"/>
        <v>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5">
        <f t="shared" si="2"/>
        <v>0</v>
      </c>
      <c r="AA28" s="3">
        <f>_xlfn.XLOOKUP(B28,'[3]P1-11D'!E:E,'[3]P1-11D'!A:A)</f>
        <v>16</v>
      </c>
      <c r="AB28" s="3">
        <f>_xlfn.XLOOKUP(AA28,[3]TABLA!$A:$A,[3]TABLA!$D:$D)</f>
        <v>0</v>
      </c>
      <c r="AC28" s="3">
        <f>_xlfn.XLOOKUP(B28,'[3]P2-11D'!D:D,'[3]P2-11D'!A:A)</f>
        <v>18</v>
      </c>
      <c r="AD28" s="3">
        <f>_xlfn.XLOOKUP(AC28,[3]TABLA!$A:$A,[3]TABLA!$D:$D)</f>
        <v>0</v>
      </c>
      <c r="AE28" s="3">
        <f>_xlfn.XLOOKUP(B28,'[3]P3-11D'!E:E,'[3]P3-11D'!A:A)</f>
        <v>14</v>
      </c>
      <c r="AF28" s="3">
        <f>_xlfn.XLOOKUP(AE28,[3]TABLA!$A:$A,[3]TABLA!$D:$D)</f>
        <v>0</v>
      </c>
      <c r="AG28" s="3">
        <f>_xlfn.XLOOKUP(B28,'[3]P4-11D'!E:E,'[3]P4-11D'!A:A)</f>
        <v>17</v>
      </c>
      <c r="AH28" s="3">
        <f>_xlfn.XLOOKUP(AG28,[3]TABLA!$A:$A,[3]TABLA!$D:$D)</f>
        <v>0</v>
      </c>
      <c r="AI28" s="3">
        <f>_xlfn.XLOOKUP(B28,'[3]P5-11D'!D:D,'[3]P5-11D'!A:A)</f>
        <v>15</v>
      </c>
      <c r="AJ28" s="3">
        <f>_xlfn.XLOOKUP(AI28,[3]TABLA!$A:$A,[3]TABLA!$D:$D)</f>
        <v>0</v>
      </c>
      <c r="AK28" s="5">
        <f t="shared" si="3"/>
        <v>0</v>
      </c>
      <c r="AL28" s="3">
        <f>_xlfn.XLOOKUP(B28,'[4]P1-11D'!E:E,'[4]P1-11D'!A:A)</f>
        <v>11</v>
      </c>
      <c r="AM28" s="3">
        <f>_xlfn.XLOOKUP(AL28,[4]TABLA!$A:$A,[4]TABLA!$D:$D)</f>
        <v>2</v>
      </c>
      <c r="AN28" s="3">
        <f>_xlfn.XLOOKUP(B28,'[4]P2-11D'!D:D,'[4]P2-11D'!A:A)</f>
        <v>16</v>
      </c>
      <c r="AO28" s="3">
        <f>_xlfn.XLOOKUP(AN28,[4]TABLA!$A:$A,[4]TABLA!$D:$D)</f>
        <v>0</v>
      </c>
      <c r="AP28" s="3">
        <f>_xlfn.XLOOKUP(B28,'[4]P3-11D'!E:E,'[4]P3-11D'!A:A)</f>
        <v>13</v>
      </c>
      <c r="AQ28" s="3">
        <f>_xlfn.XLOOKUP(AP28,[4]TABLA!$A:$A,[4]TABLA!$D:$D)</f>
        <v>0</v>
      </c>
      <c r="AR28" s="3">
        <f>_xlfn.XLOOKUP(B28,'[4]P4-11D'!E:E,'[4]P4-11D'!A:A)</f>
        <v>9</v>
      </c>
      <c r="AS28" s="3">
        <f>_xlfn.XLOOKUP(AR28,[4]TABLA!$A:$A,[4]TABLA!$D:$D)</f>
        <v>4</v>
      </c>
      <c r="AT28" s="3">
        <f>_xlfn.XLOOKUP(B28,'[4]P5-11D'!D:D,'[4]P5-11D'!A:A)</f>
        <v>16</v>
      </c>
      <c r="AU28" s="3">
        <f>_xlfn.XLOOKUP(AT28,[4]TABLA!$A:$A,[4]TABLA!$D:$D)</f>
        <v>0</v>
      </c>
      <c r="AV28" s="5">
        <f t="shared" si="4"/>
        <v>6</v>
      </c>
      <c r="AW28" s="6"/>
      <c r="AX28" s="6"/>
      <c r="AY28" s="6"/>
      <c r="AZ28" s="6"/>
      <c r="BA28" s="3">
        <f>_xlfn.XLOOKUP(B28,'[5]P3-11D'!E:E,'[5]P3-11D'!A:A)</f>
        <v>20</v>
      </c>
      <c r="BB28" s="3">
        <f>_xlfn.XLOOKUP(BA28,[5]TABLA!$A:$A,[5]TABLA!$D:$D)</f>
        <v>0</v>
      </c>
      <c r="BC28" s="3">
        <f>_xlfn.XLOOKUP(B28,'[5]P4-11D'!E:E,'[5]P4-11D'!A:A)</f>
        <v>7</v>
      </c>
      <c r="BD28" s="3">
        <f>_xlfn.XLOOKUP(BC28,[5]TABLA!$A:$A,[5]TABLA!$D:$D)</f>
        <v>6</v>
      </c>
      <c r="BE28" s="3">
        <f>_xlfn.XLOOKUP(B28,'[5]P5-11D'!D:D,'[5]P5-11D'!A:A)</f>
        <v>19</v>
      </c>
      <c r="BF28" s="3">
        <f>_xlfn.XLOOKUP(BE28,[5]TABLA!$A:$A,[5]TABLA!$D:$D)</f>
        <v>0</v>
      </c>
      <c r="BG28" s="5">
        <f t="shared" si="5"/>
        <v>6</v>
      </c>
      <c r="BH28" s="3">
        <f>_xlfn.XLOOKUP(B28,'[6]P1-11D'!F:F,'[6]P1-11D'!A:A)</f>
        <v>11</v>
      </c>
      <c r="BI28" s="3">
        <f>_xlfn.XLOOKUP(BH28,[6]TABLA!$A:$A,[6]TABLA!$D:$D)</f>
        <v>2</v>
      </c>
      <c r="BJ28" s="3">
        <f>_xlfn.XLOOKUP(B28,'[6]P2-11D'!D:D,'[6]P2-11D'!A:A)</f>
        <v>14</v>
      </c>
      <c r="BK28" s="3">
        <f>_xlfn.XLOOKUP(BJ28,[6]TABLA!$A:$A,[6]TABLA!$D:$D)</f>
        <v>0</v>
      </c>
      <c r="BL28" s="3">
        <f>_xlfn.XLOOKUP(B28,'[6]P3-11D'!E:E,'[6]P3-11D'!A:A)</f>
        <v>17</v>
      </c>
      <c r="BM28" s="3">
        <f>_xlfn.XLOOKUP(BL28,[6]TABLA!$A:$A,[6]TABLA!$D:$D)</f>
        <v>0</v>
      </c>
      <c r="BN28" s="3">
        <f>_xlfn.XLOOKUP(B28,'[6]P4-11D'!E:E,'[6]P4-11D'!A:A)</f>
        <v>14</v>
      </c>
      <c r="BO28" s="3">
        <f>_xlfn.XLOOKUP(BN28,[6]TABLA!$A:$A,[6]TABLA!$D:$D)</f>
        <v>0</v>
      </c>
      <c r="BP28" s="3">
        <f>_xlfn.XLOOKUP(B28,'[6]P5-11D'!D:D,'[6]P5-11D'!A:A)</f>
        <v>14</v>
      </c>
      <c r="BQ28" s="3">
        <f>_xlfn.XLOOKUP(BP28,[6]TABLA!$A:$A,[6]TABLA!$D:$D)</f>
        <v>0</v>
      </c>
      <c r="BR28" s="7">
        <f t="shared" si="6"/>
        <v>2</v>
      </c>
    </row>
    <row r="29" spans="1:70" x14ac:dyDescent="0.3">
      <c r="A29" s="3">
        <v>20</v>
      </c>
      <c r="B29" s="4" t="s">
        <v>150</v>
      </c>
      <c r="C29" s="4" t="s">
        <v>21</v>
      </c>
      <c r="D29" s="3">
        <f t="shared" si="0"/>
        <v>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5">
        <f t="shared" si="1"/>
        <v>0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5">
        <f t="shared" si="2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3">
        <f>_xlfn.XLOOKUP(B29,'[4]P1-11D'!E:E,'[4]P1-11D'!A:A)</f>
        <v>14</v>
      </c>
      <c r="AM29" s="3">
        <f>_xlfn.XLOOKUP(AL29,[4]TABLA!$A:$A,[4]TABLA!$D:$D)</f>
        <v>0</v>
      </c>
      <c r="AN29" s="3">
        <f>_xlfn.XLOOKUP(B29,'[4]P2-11D'!D:D,'[4]P2-11D'!A:A)</f>
        <v>14</v>
      </c>
      <c r="AO29" s="3">
        <f>_xlfn.XLOOKUP(AN29,[4]TABLA!$A:$A,[4]TABLA!$D:$D)</f>
        <v>0</v>
      </c>
      <c r="AP29" s="3">
        <f>_xlfn.XLOOKUP(B29,'[4]P3-11D'!E:E,'[4]P3-11D'!A:A)</f>
        <v>12</v>
      </c>
      <c r="AQ29" s="3">
        <f>_xlfn.XLOOKUP(AP29,[4]TABLA!$A:$A,[4]TABLA!$D:$D)</f>
        <v>1</v>
      </c>
      <c r="AR29" s="3">
        <f>_xlfn.XLOOKUP(B29,'[4]P4-11D'!E:E,'[4]P4-11D'!A:A)</f>
        <v>8</v>
      </c>
      <c r="AS29" s="3">
        <f>_xlfn.XLOOKUP(AR29,[4]TABLA!$A:$A,[4]TABLA!$D:$D)</f>
        <v>5</v>
      </c>
      <c r="AT29" s="3">
        <f>_xlfn.XLOOKUP(B29,'[4]P5-11D'!D:D,'[4]P5-11D'!A:A)</f>
        <v>13</v>
      </c>
      <c r="AU29" s="3">
        <f>_xlfn.XLOOKUP(AT29,[4]TABLA!$A:$A,[4]TABLA!$D:$D)</f>
        <v>0</v>
      </c>
      <c r="AV29" s="5">
        <f t="shared" si="4"/>
        <v>6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v>21</v>
      </c>
      <c r="B30" s="4" t="s">
        <v>336</v>
      </c>
      <c r="C30" s="4" t="s">
        <v>42</v>
      </c>
      <c r="D30" s="3">
        <f t="shared" si="0"/>
        <v>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5">
        <f t="shared" si="1"/>
        <v>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">
        <f t="shared" si="3"/>
        <v>0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5">
        <f t="shared" si="4"/>
        <v>0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5">
        <f t="shared" si="5"/>
        <v>0</v>
      </c>
      <c r="BH30" s="6"/>
      <c r="BI30" s="6"/>
      <c r="BJ30" s="3">
        <f>_xlfn.XLOOKUP(B30,'[6]P2-11D'!D:D,'[6]P2-11D'!A:A)</f>
        <v>10</v>
      </c>
      <c r="BK30" s="3">
        <f>_xlfn.XLOOKUP(BJ30,[6]TABLA!$A:$A,[6]TABLA!$D:$D)</f>
        <v>3</v>
      </c>
      <c r="BL30" s="3">
        <f>_xlfn.XLOOKUP(B30,'[6]P3-11D'!E:E,'[6]P3-11D'!A:A)</f>
        <v>18</v>
      </c>
      <c r="BM30" s="3">
        <f>_xlfn.XLOOKUP(BL30,[6]TABLA!$A:$A,[6]TABLA!$D:$D)</f>
        <v>0</v>
      </c>
      <c r="BN30" s="3">
        <f>_xlfn.XLOOKUP(B30,'[6]P4-11D'!E:E,'[6]P4-11D'!A:A)</f>
        <v>18</v>
      </c>
      <c r="BO30" s="3">
        <f>_xlfn.XLOOKUP(BN30,[6]TABLA!$A:$A,[6]TABLA!$D:$D)</f>
        <v>0</v>
      </c>
      <c r="BP30" s="3">
        <f>_xlfn.XLOOKUP(B30,'[6]P5-11D'!D:D,'[6]P5-11D'!A:A)</f>
        <v>16</v>
      </c>
      <c r="BQ30" s="3">
        <f>_xlfn.XLOOKUP(BP30,[6]TABLA!$A:$A,[6]TABLA!$D:$D)</f>
        <v>0</v>
      </c>
      <c r="BR30" s="7">
        <f t="shared" si="6"/>
        <v>3</v>
      </c>
    </row>
    <row r="31" spans="1:70" x14ac:dyDescent="0.3">
      <c r="A31" s="3">
        <v>22</v>
      </c>
      <c r="B31" s="4" t="s">
        <v>320</v>
      </c>
      <c r="C31" s="4" t="s">
        <v>161</v>
      </c>
      <c r="D31" s="3">
        <f t="shared" si="0"/>
        <v>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5">
        <f t="shared" si="1"/>
        <v>0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5">
        <f t="shared" si="2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>
        <f t="shared" si="3"/>
        <v>0</v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5">
        <f t="shared" si="4"/>
        <v>0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>
        <f t="shared" si="5"/>
        <v>0</v>
      </c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7">
        <f t="shared" si="6"/>
        <v>0</v>
      </c>
    </row>
    <row r="32" spans="1:70" x14ac:dyDescent="0.3">
      <c r="A32" s="3">
        <v>23</v>
      </c>
      <c r="B32" s="4" t="s">
        <v>153</v>
      </c>
      <c r="C32" s="4" t="s">
        <v>89</v>
      </c>
      <c r="D32" s="3">
        <f t="shared" si="0"/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5">
        <f t="shared" si="1"/>
        <v>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5">
        <f t="shared" si="3"/>
        <v>0</v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5">
        <f t="shared" si="5"/>
        <v>0</v>
      </c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7">
        <f t="shared" si="6"/>
        <v>0</v>
      </c>
    </row>
    <row r="33" spans="1:70" x14ac:dyDescent="0.3">
      <c r="A33" s="3">
        <v>24</v>
      </c>
      <c r="B33" s="4" t="s">
        <v>154</v>
      </c>
      <c r="C33" s="4" t="s">
        <v>17</v>
      </c>
      <c r="D33" s="3">
        <f t="shared" si="0"/>
        <v>0</v>
      </c>
      <c r="E33" s="3">
        <f>_xlfn.XLOOKUP(B33,'[1]P1-11D'!D:D,'[1]P1-11D'!A:A)</f>
        <v>18</v>
      </c>
      <c r="F33" s="3">
        <f>_xlfn.XLOOKUP(E33,[1]Tabla!$A:$A,[1]Tabla!$D:$D)</f>
        <v>0</v>
      </c>
      <c r="G33" s="3">
        <f>_xlfn.XLOOKUP(B33,'[1]P2-11D'!D:D,'[1]P2-11D'!A:A)</f>
        <v>15</v>
      </c>
      <c r="H33" s="3">
        <f>_xlfn.XLOOKUP(G33,[1]Tabla!$A:$A,[1]Tabla!$D:$D)</f>
        <v>0</v>
      </c>
      <c r="I33" s="3">
        <f>_xlfn.XLOOKUP(B33,'[1]P3-11D'!D:D,'[1]P3-11D'!A:A)</f>
        <v>17</v>
      </c>
      <c r="J33" s="3">
        <f>_xlfn.XLOOKUP(I33,[1]Tabla!$A:$A,[1]Tabla!$D:$D)</f>
        <v>0</v>
      </c>
      <c r="K33" s="3">
        <f>_xlfn.XLOOKUP(B33,'[1]P4-11D'!D:D,'[1]P4-11D'!A:A)</f>
        <v>18</v>
      </c>
      <c r="L33" s="3">
        <f>_xlfn.XLOOKUP(K33,[1]Tabla!$A:$A,[1]Tabla!$D:$D)</f>
        <v>0</v>
      </c>
      <c r="M33" s="3">
        <f>_xlfn.XLOOKUP(B33,'[1]P5-11D'!D:D,'[1]P5-11D'!A:A)</f>
        <v>19</v>
      </c>
      <c r="N33" s="3">
        <f>_xlfn.XLOOKUP(M33,[1]Tabla!$A:$A,[1]Tabla!$D:$D)</f>
        <v>0</v>
      </c>
      <c r="O33" s="5">
        <f t="shared" si="1"/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5">
        <f t="shared" si="2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5">
        <f t="shared" si="3"/>
        <v>0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5">
        <f t="shared" si="4"/>
        <v>0</v>
      </c>
      <c r="AW33" s="6"/>
      <c r="AX33" s="6"/>
      <c r="AY33" s="6"/>
      <c r="AZ33" s="6"/>
      <c r="BA33" s="3">
        <f>_xlfn.XLOOKUP(B33,'[5]P3-11D'!E:E,'[5]P3-11D'!A:A)</f>
        <v>22</v>
      </c>
      <c r="BB33" s="3">
        <f>_xlfn.XLOOKUP(BA33,[5]TABLA!$A:$A,[5]TABLA!$D:$D)</f>
        <v>0</v>
      </c>
      <c r="BC33" s="6"/>
      <c r="BD33" s="6"/>
      <c r="BE33" s="3">
        <f>_xlfn.XLOOKUP(B33,'[5]P5-11D'!D:D,'[5]P5-11D'!A:A)</f>
        <v>21</v>
      </c>
      <c r="BF33" s="3">
        <f>_xlfn.XLOOKUP(BE33,[5]TABLA!$A:$A,[5]TABLA!$D:$D)</f>
        <v>0</v>
      </c>
      <c r="BG33" s="5">
        <f t="shared" si="5"/>
        <v>0</v>
      </c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7">
        <f t="shared" si="6"/>
        <v>0</v>
      </c>
    </row>
    <row r="34" spans="1:70" x14ac:dyDescent="0.3">
      <c r="A34" s="3">
        <v>25</v>
      </c>
      <c r="B34" s="4" t="s">
        <v>73</v>
      </c>
      <c r="C34" s="4" t="s">
        <v>17</v>
      </c>
      <c r="D34" s="3">
        <f t="shared" si="0"/>
        <v>0</v>
      </c>
      <c r="E34" s="3">
        <f>_xlfn.XLOOKUP(B34,'[1]P1-11D'!D:D,'[1]P1-11D'!A:A)</f>
        <v>20</v>
      </c>
      <c r="F34" s="3">
        <f>_xlfn.XLOOKUP(E34,[1]Tabla!$A:$A,[1]Tabla!$D:$D)</f>
        <v>0</v>
      </c>
      <c r="G34" s="6"/>
      <c r="H34" s="6"/>
      <c r="I34" s="6"/>
      <c r="J34" s="6"/>
      <c r="K34" s="6"/>
      <c r="L34" s="6"/>
      <c r="M34" s="6"/>
      <c r="N34" s="6"/>
      <c r="O34" s="5">
        <f t="shared" si="1"/>
        <v>0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5">
        <f t="shared" si="2"/>
        <v>0</v>
      </c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5">
        <f t="shared" si="3"/>
        <v>0</v>
      </c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5">
        <f t="shared" si="4"/>
        <v>0</v>
      </c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5">
        <f t="shared" si="5"/>
        <v>0</v>
      </c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7">
        <f t="shared" si="6"/>
        <v>0</v>
      </c>
    </row>
    <row r="35" spans="1:70" x14ac:dyDescent="0.3">
      <c r="A35" s="3">
        <v>27</v>
      </c>
      <c r="B35" s="4" t="s">
        <v>155</v>
      </c>
      <c r="C35" s="4" t="s">
        <v>17</v>
      </c>
      <c r="D35" s="3">
        <f t="shared" si="0"/>
        <v>0</v>
      </c>
      <c r="E35" s="6"/>
      <c r="F35" s="6"/>
      <c r="G35" s="3">
        <f>_xlfn.XLOOKUP(B35,'[1]P2-11D'!D:D,'[1]P2-11D'!A:A)</f>
        <v>16</v>
      </c>
      <c r="H35" s="3">
        <f>_xlfn.XLOOKUP(G35,[1]Tabla!$A:$A,[1]Tabla!$D:$D)</f>
        <v>0</v>
      </c>
      <c r="I35" s="3">
        <f>_xlfn.XLOOKUP(B35,'[1]P3-11D'!D:D,'[1]P3-11D'!A:A)</f>
        <v>18</v>
      </c>
      <c r="J35" s="3">
        <f>_xlfn.XLOOKUP(I35,[1]Tabla!$A:$A,[1]Tabla!$D:$D)</f>
        <v>0</v>
      </c>
      <c r="K35" s="3">
        <f>_xlfn.XLOOKUP(B35,'[1]P4-11D'!D:D,'[1]P4-11D'!A:A)</f>
        <v>19</v>
      </c>
      <c r="L35" s="3">
        <f>_xlfn.XLOOKUP(K35,[1]Tabla!$A:$A,[1]Tabla!$D:$D)</f>
        <v>0</v>
      </c>
      <c r="M35" s="3">
        <f>_xlfn.XLOOKUP(B35,'[1]P5-11D'!D:D,'[1]P5-11D'!A:A)</f>
        <v>15</v>
      </c>
      <c r="N35" s="3">
        <f>_xlfn.XLOOKUP(M35,[1]Tabla!$A:$A,[1]Tabla!$D:$D)</f>
        <v>0</v>
      </c>
      <c r="O35" s="5">
        <f t="shared" si="1"/>
        <v>0</v>
      </c>
      <c r="P35" s="3">
        <f>_xlfn.XLOOKUP(B35,'[2]P1-11D'!E:E,'[2]P1-11D'!A:A)</f>
        <v>14</v>
      </c>
      <c r="Q35" s="3">
        <f>_xlfn.XLOOKUP(P35,[2]TABLA!$A:$A,[2]TABLA!$D:$D)</f>
        <v>0</v>
      </c>
      <c r="R35" s="3">
        <f>_xlfn.XLOOKUP(B35,'[2]P2-11D'!D:D,'[2]P2-11D'!A:A)</f>
        <v>13</v>
      </c>
      <c r="S35" s="3">
        <f>_xlfn.XLOOKUP(R35,[2]TABLA!$A:$A,[2]TABLA!$D:$D)</f>
        <v>0</v>
      </c>
      <c r="T35" s="3">
        <f>_xlfn.XLOOKUP(B35,'[2]P3-11D'!D:D,'[2]P3-11D'!A:A)</f>
        <v>15</v>
      </c>
      <c r="U35" s="3">
        <f>_xlfn.XLOOKUP(T35,[2]TABLA!$A:$A,[2]TABLA!$D:$D)</f>
        <v>0</v>
      </c>
      <c r="V35" s="3">
        <f>_xlfn.XLOOKUP(B35,'[2]P4-11D'!D:D,'[2]P4-11D'!A:A)</f>
        <v>15</v>
      </c>
      <c r="W35" s="3">
        <f>_xlfn.XLOOKUP(V35,[2]TABLA!$A:$A,[2]TABLA!$D:$D)</f>
        <v>0</v>
      </c>
      <c r="X35" s="3">
        <f>_xlfn.XLOOKUP(B35,'[2]P5-11D'!D:D,'[2]P5-11D'!A:A)</f>
        <v>14</v>
      </c>
      <c r="Y35" s="3">
        <f>_xlfn.XLOOKUP(X35,[2]TABLA!$A:$A,[2]TABLA!$D:$D)</f>
        <v>0</v>
      </c>
      <c r="Z35" s="5">
        <f t="shared" si="2"/>
        <v>0</v>
      </c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5">
        <f t="shared" si="3"/>
        <v>0</v>
      </c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5">
        <f t="shared" si="4"/>
        <v>0</v>
      </c>
      <c r="AW35" s="6"/>
      <c r="AX35" s="6"/>
      <c r="AY35" s="6"/>
      <c r="AZ35" s="6"/>
      <c r="BA35" s="3">
        <f>_xlfn.XLOOKUP(B35,'[5]P3-11D'!E:E,'[5]P3-11D'!A:A)</f>
        <v>19</v>
      </c>
      <c r="BB35" s="3">
        <f>_xlfn.XLOOKUP(BA35,[5]TABLA!$A:$A,[5]TABLA!$D:$D)</f>
        <v>0</v>
      </c>
      <c r="BC35" s="6"/>
      <c r="BD35" s="6"/>
      <c r="BE35" s="3">
        <f>_xlfn.XLOOKUP(B35,'[5]P5-11D'!D:D,'[5]P5-11D'!A:A)</f>
        <v>23</v>
      </c>
      <c r="BF35" s="3">
        <f>_xlfn.XLOOKUP(BE35,[5]TABLA!$A:$A,[5]TABLA!$D:$D)</f>
        <v>0</v>
      </c>
      <c r="BG35" s="5">
        <f t="shared" si="5"/>
        <v>0</v>
      </c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7">
        <f t="shared" si="6"/>
        <v>0</v>
      </c>
    </row>
    <row r="36" spans="1:70" x14ac:dyDescent="0.3">
      <c r="A36" s="3">
        <v>29</v>
      </c>
      <c r="B36" s="4" t="s">
        <v>96</v>
      </c>
      <c r="C36" s="4" t="s">
        <v>38</v>
      </c>
      <c r="D36" s="3">
        <f t="shared" si="0"/>
        <v>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5">
        <f t="shared" si="1"/>
        <v>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5">
        <f t="shared" si="2"/>
        <v>0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5">
        <f t="shared" si="3"/>
        <v>0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5">
        <f t="shared" si="4"/>
        <v>0</v>
      </c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5">
        <f t="shared" si="5"/>
        <v>0</v>
      </c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7">
        <f t="shared" si="6"/>
        <v>0</v>
      </c>
    </row>
    <row r="37" spans="1:70" x14ac:dyDescent="0.3">
      <c r="A37" s="3">
        <v>33</v>
      </c>
      <c r="B37" s="4" t="s">
        <v>124</v>
      </c>
      <c r="C37" s="4" t="s">
        <v>21</v>
      </c>
      <c r="D37" s="3">
        <f t="shared" si="0"/>
        <v>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5">
        <f t="shared" si="1"/>
        <v>0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5">
        <f t="shared" si="2"/>
        <v>0</v>
      </c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5">
        <f t="shared" si="3"/>
        <v>0</v>
      </c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5">
        <f t="shared" si="4"/>
        <v>0</v>
      </c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5">
        <f t="shared" si="5"/>
        <v>0</v>
      </c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7">
        <f t="shared" si="6"/>
        <v>0</v>
      </c>
    </row>
    <row r="38" spans="1:70" x14ac:dyDescent="0.3">
      <c r="A38" s="3">
        <v>34</v>
      </c>
      <c r="B38" s="4" t="s">
        <v>127</v>
      </c>
      <c r="C38" s="4" t="s">
        <v>31</v>
      </c>
      <c r="D38" s="3">
        <f t="shared" si="0"/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5">
        <f t="shared" si="1"/>
        <v>0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5">
        <f t="shared" si="2"/>
        <v>0</v>
      </c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5">
        <f t="shared" si="3"/>
        <v>0</v>
      </c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5">
        <f t="shared" si="4"/>
        <v>0</v>
      </c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5">
        <f t="shared" si="5"/>
        <v>0</v>
      </c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7">
        <f t="shared" si="6"/>
        <v>0</v>
      </c>
    </row>
    <row r="39" spans="1:70" x14ac:dyDescent="0.3">
      <c r="A39" s="3">
        <v>35</v>
      </c>
      <c r="B39" s="4" t="s">
        <v>98</v>
      </c>
      <c r="C39" s="4" t="s">
        <v>89</v>
      </c>
      <c r="D39" s="3">
        <f t="shared" si="0"/>
        <v>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5">
        <f t="shared" si="1"/>
        <v>0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5">
        <f t="shared" si="2"/>
        <v>0</v>
      </c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5">
        <f t="shared" si="3"/>
        <v>0</v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5">
        <f t="shared" si="4"/>
        <v>0</v>
      </c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5">
        <f t="shared" si="5"/>
        <v>0</v>
      </c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7">
        <f t="shared" si="6"/>
        <v>0</v>
      </c>
    </row>
    <row r="40" spans="1:70" x14ac:dyDescent="0.3">
      <c r="A40" s="3">
        <v>36</v>
      </c>
      <c r="B40" s="4" t="s">
        <v>99</v>
      </c>
      <c r="C40" s="4" t="s">
        <v>55</v>
      </c>
      <c r="D40" s="3">
        <f t="shared" si="0"/>
        <v>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5">
        <f t="shared" si="1"/>
        <v>0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5">
        <f t="shared" si="2"/>
        <v>0</v>
      </c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5">
        <f t="shared" si="3"/>
        <v>0</v>
      </c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5">
        <f t="shared" si="4"/>
        <v>0</v>
      </c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5">
        <f t="shared" si="5"/>
        <v>0</v>
      </c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7">
        <f t="shared" si="6"/>
        <v>0</v>
      </c>
    </row>
    <row r="41" spans="1:70" x14ac:dyDescent="0.3">
      <c r="A41" s="3">
        <v>37</v>
      </c>
      <c r="B41" s="4" t="s">
        <v>100</v>
      </c>
      <c r="C41" s="4" t="s">
        <v>42</v>
      </c>
      <c r="D41" s="3">
        <f t="shared" si="0"/>
        <v>0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5">
        <f t="shared" si="1"/>
        <v>0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5">
        <f t="shared" si="2"/>
        <v>0</v>
      </c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5">
        <f t="shared" si="3"/>
        <v>0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5">
        <f t="shared" si="4"/>
        <v>0</v>
      </c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5">
        <f t="shared" si="5"/>
        <v>0</v>
      </c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7">
        <f t="shared" si="6"/>
        <v>0</v>
      </c>
    </row>
    <row r="42" spans="1:70" hidden="1" x14ac:dyDescent="0.3">
      <c r="A42" s="3">
        <v>38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6"/>
      <c r="AX42" s="6"/>
      <c r="AY42" s="3"/>
      <c r="AZ42" s="3"/>
      <c r="BA42" s="3"/>
      <c r="BB42" s="3"/>
      <c r="BC42" s="3"/>
      <c r="BD42" s="3"/>
      <c r="BE42" s="6"/>
      <c r="BF42" s="6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hidden="1" x14ac:dyDescent="0.3">
      <c r="A43" s="3">
        <v>39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6"/>
      <c r="AX43" s="6"/>
      <c r="AY43" s="3"/>
      <c r="AZ43" s="3"/>
      <c r="BA43" s="3"/>
      <c r="BB43" s="3"/>
      <c r="BC43" s="3"/>
      <c r="BD43" s="3"/>
      <c r="BE43" s="6"/>
      <c r="BF43" s="6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hidden="1" x14ac:dyDescent="0.3">
      <c r="A44" s="3">
        <v>40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6"/>
      <c r="AX44" s="6"/>
      <c r="AY44" s="3"/>
      <c r="AZ44" s="3"/>
      <c r="BA44" s="3"/>
      <c r="BB44" s="3"/>
      <c r="BC44" s="3"/>
      <c r="BD44" s="3"/>
      <c r="BE44" s="6"/>
      <c r="BF44" s="6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hidden="1" x14ac:dyDescent="0.3">
      <c r="A45" s="3">
        <v>41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6"/>
      <c r="AX45" s="6"/>
      <c r="AY45" s="3"/>
      <c r="AZ45" s="3"/>
      <c r="BA45" s="3"/>
      <c r="BB45" s="3"/>
      <c r="BC45" s="3"/>
      <c r="BD45" s="3"/>
      <c r="BE45" s="6"/>
      <c r="BF45" s="6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hidden="1" x14ac:dyDescent="0.3">
      <c r="A46" s="3">
        <v>42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6"/>
      <c r="AX46" s="6"/>
      <c r="AY46" s="3"/>
      <c r="AZ46" s="3"/>
      <c r="BA46" s="3"/>
      <c r="BB46" s="3"/>
      <c r="BC46" s="3"/>
      <c r="BD46" s="3"/>
      <c r="BE46" s="6"/>
      <c r="BF46" s="6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v>43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6"/>
      <c r="AX47" s="6"/>
      <c r="AY47" s="3"/>
      <c r="AZ47" s="3"/>
      <c r="BA47" s="3"/>
      <c r="BB47" s="3"/>
      <c r="BC47" s="3"/>
      <c r="BD47" s="3"/>
      <c r="BE47" s="6"/>
      <c r="BF47" s="6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v>44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6"/>
      <c r="AX48" s="6"/>
      <c r="AY48" s="3"/>
      <c r="AZ48" s="3"/>
      <c r="BA48" s="3"/>
      <c r="BB48" s="3"/>
      <c r="BC48" s="3"/>
      <c r="BD48" s="3"/>
      <c r="BE48" s="6"/>
      <c r="BF48" s="6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v>45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6"/>
      <c r="AX49" s="6"/>
      <c r="AY49" s="3"/>
      <c r="AZ49" s="3"/>
      <c r="BA49" s="3"/>
      <c r="BB49" s="3"/>
      <c r="BC49" s="3"/>
      <c r="BD49" s="3"/>
      <c r="BE49" s="6"/>
      <c r="BF49" s="6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v>46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6"/>
      <c r="AX50" s="6"/>
      <c r="AY50" s="3"/>
      <c r="AZ50" s="3"/>
      <c r="BA50" s="3"/>
      <c r="BB50" s="3"/>
      <c r="BC50" s="3"/>
      <c r="BD50" s="3"/>
      <c r="BE50" s="6"/>
      <c r="BF50" s="6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v>47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6"/>
      <c r="AX51" s="6"/>
      <c r="AY51" s="3"/>
      <c r="AZ51" s="3"/>
      <c r="BA51" s="3"/>
      <c r="BB51" s="3"/>
      <c r="BC51" s="3"/>
      <c r="BD51" s="3"/>
      <c r="BE51" s="6"/>
      <c r="BF51" s="6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v>48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6"/>
      <c r="AX52" s="6"/>
      <c r="AY52" s="3"/>
      <c r="AZ52" s="3"/>
      <c r="BA52" s="3"/>
      <c r="BB52" s="3"/>
      <c r="BC52" s="3"/>
      <c r="BD52" s="3"/>
      <c r="BE52" s="6"/>
      <c r="BF52" s="6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v>49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6"/>
      <c r="AX53" s="6"/>
      <c r="AY53" s="3"/>
      <c r="AZ53" s="3"/>
      <c r="BA53" s="3"/>
      <c r="BB53" s="3"/>
      <c r="BC53" s="3"/>
      <c r="BD53" s="3"/>
      <c r="BE53" s="6"/>
      <c r="BF53" s="6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v>50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6"/>
      <c r="AX54" s="6"/>
      <c r="AY54" s="3"/>
      <c r="AZ54" s="3"/>
      <c r="BA54" s="3"/>
      <c r="BB54" s="3"/>
      <c r="BC54" s="3"/>
      <c r="BD54" s="3"/>
      <c r="BE54" s="6"/>
      <c r="BF54" s="6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</sheetData>
  <sheetProtection algorithmName="SHA-512" hashValue="DfWf4wlIIdTGKqyhJaV7kcvoQ0tmbmOUH9Bzx1zDDaZIobPFi820k1cYTFqV6dFuvpogrhAyu98PYME+Phi5LQ==" saltValue="hAOurJ7zdWDTPdK4ZuQrdQ==" spinCount="100000" sheet="1" autoFilter="0"/>
  <autoFilter ref="B8:BR54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41">
      <sortCondition descending="1" ref="D8:D54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conditionalFormatting sqref="B10:B40">
    <cfRule type="duplicateValues" dxfId="0" priority="6"/>
  </conditionalFormatting>
  <pageMargins left="0.7" right="0.7" top="0.75" bottom="0.75" header="0.3" footer="0.3"/>
  <pageSetup paperSize="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C2E6-B65B-4AEE-9332-F01725448EE1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162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[1]Pruebas!E7</f>
        <v>VAC</v>
      </c>
      <c r="H9" s="19"/>
      <c r="I9" s="19" t="str">
        <f>[1]Pruebas!G7</f>
        <v>ELM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>
        <f>[3]PRUEBAS!E7</f>
        <v>1000</v>
      </c>
      <c r="AD9" s="14"/>
      <c r="AE9" s="14" t="str">
        <f>[3]PRUEBAS!G7</f>
        <v>PTOS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>
        <f>[4]PRUEBAS!E7</f>
        <v>1000</v>
      </c>
      <c r="AO9" s="14"/>
      <c r="AP9" s="14" t="str">
        <f>[4]PRUEBAS!G7</f>
        <v>ELM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>
        <f>[5]PRUEBAS!E7</f>
        <v>1000</v>
      </c>
      <c r="AZ9" s="14"/>
      <c r="BA9" s="14" t="str">
        <f>[5]PRUEBAS!G7</f>
        <v>PTOS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[6]PRUEBAS!C7</f>
        <v>VAL</v>
      </c>
      <c r="BI9" s="14"/>
      <c r="BJ9" s="14">
        <f>[6]PRUEBAS!E7</f>
        <v>1000</v>
      </c>
      <c r="BK9" s="14"/>
      <c r="BL9" s="14" t="str">
        <f>[6]PRUEBAS!G7</f>
        <v>ELM</v>
      </c>
      <c r="BM9" s="14"/>
      <c r="BN9" s="14">
        <f>[6]PRUEBAS!I7</f>
        <v>200</v>
      </c>
      <c r="BO9" s="14"/>
      <c r="BP9" s="14" t="str">
        <f>[6]PRUEBAS!K7</f>
        <v>P+E</v>
      </c>
      <c r="BQ9" s="14"/>
      <c r="BR9" s="13"/>
    </row>
    <row r="10" spans="1:70" x14ac:dyDescent="0.3">
      <c r="A10" s="3">
        <v>1</v>
      </c>
      <c r="B10" s="4" t="s">
        <v>156</v>
      </c>
      <c r="C10" s="4" t="s">
        <v>15</v>
      </c>
      <c r="D10" s="3">
        <f>IFERROR(SUM(O10,Z10,AK10,AV10,BG10,BR10),0)</f>
        <v>550</v>
      </c>
      <c r="E10" s="3">
        <f>_xlfn.XLOOKUP(B10,'[1]P1-11V'!D:D,'[1]P1-11V'!A:A)</f>
        <v>2</v>
      </c>
      <c r="F10" s="3">
        <f>_xlfn.XLOOKUP(E10,[1]Tabla!$A:$A,[1]Tabla!$D:$D)</f>
        <v>16</v>
      </c>
      <c r="G10" s="3">
        <f>_xlfn.XLOOKUP(B10,'[1]P2-11V'!D:D,'[1]P2-11V'!A:A)</f>
        <v>1</v>
      </c>
      <c r="H10" s="3">
        <f>_xlfn.XLOOKUP(G10,[1]Tabla!$A:$A,[1]Tabla!$D:$D)</f>
        <v>20</v>
      </c>
      <c r="I10" s="3">
        <f>_xlfn.XLOOKUP(B10,'[1]P3-11V'!D:D,'[1]P3-11V'!A:A)</f>
        <v>1</v>
      </c>
      <c r="J10" s="3">
        <f>_xlfn.XLOOKUP(I10,[1]Tabla!$A:$A,[1]Tabla!$D:$D)</f>
        <v>20</v>
      </c>
      <c r="K10" s="3">
        <f>_xlfn.XLOOKUP(B10,'[1]P4-11V'!D:D,'[1]P4-11V'!A:A)</f>
        <v>2</v>
      </c>
      <c r="L10" s="3">
        <f>_xlfn.XLOOKUP(K10,[1]Tabla!$A:$A,[1]Tabla!$D:$D)</f>
        <v>16</v>
      </c>
      <c r="M10" s="3">
        <f>_xlfn.XLOOKUP(B10,'[1]P5-11V'!D:D,'[1]P5-11V'!A:A)</f>
        <v>1</v>
      </c>
      <c r="N10" s="3">
        <f>_xlfn.XLOOKUP(M10,[1]Tabla!$A:$A,[1]Tabla!$D:$D)</f>
        <v>20</v>
      </c>
      <c r="O10" s="5">
        <f>F10+H10+J10+L10+N10</f>
        <v>92</v>
      </c>
      <c r="P10" s="3">
        <f>_xlfn.XLOOKUP(B10,'[2]P1-11V'!D:D,'[2]P1-11V'!A:A)</f>
        <v>5</v>
      </c>
      <c r="Q10" s="3">
        <f>_xlfn.XLOOKUP(P10,[2]TABLA!$A:$A,[2]TABLA!$D:$D)</f>
        <v>9</v>
      </c>
      <c r="R10" s="3">
        <f>_xlfn.XLOOKUP(B10,'[2]P2-11V'!D:D,'[2]P2-11V'!A:A)</f>
        <v>1</v>
      </c>
      <c r="S10" s="3">
        <f>_xlfn.XLOOKUP(R10,[2]TABLA!$A:$A,[2]TABLA!$D:$D)</f>
        <v>20</v>
      </c>
      <c r="T10" s="3">
        <f>_xlfn.XLOOKUP(B10,'[2]P3-11V'!D:D,'[2]P3-11V'!A:A)</f>
        <v>1</v>
      </c>
      <c r="U10" s="3">
        <f>_xlfn.XLOOKUP(T10,[2]TABLA!$A:$A,[2]TABLA!$D:$D)</f>
        <v>20</v>
      </c>
      <c r="V10" s="3">
        <f>_xlfn.XLOOKUP(B10,'[2]P4-11V'!D:D,'[2]P4-11V'!A:A)</f>
        <v>1</v>
      </c>
      <c r="W10" s="3">
        <f>_xlfn.XLOOKUP(V10,[2]TABLA!$A:$A,[2]TABLA!$D:$D)</f>
        <v>20</v>
      </c>
      <c r="X10" s="3">
        <f>_xlfn.XLOOKUP(B10,'[2]P5-11V'!D:D,'[2]P5-11V'!A:A)</f>
        <v>1</v>
      </c>
      <c r="Y10" s="3">
        <f>_xlfn.XLOOKUP(X10,[2]TABLA!$A:$A,[2]TABLA!$D:$D)</f>
        <v>20</v>
      </c>
      <c r="Z10" s="5">
        <f>Q10+S10+U10+W10+Y10</f>
        <v>89</v>
      </c>
      <c r="AA10" s="3">
        <f>_xlfn.XLOOKUP(B10,'[3]P1-11V'!D:D,'[3]P1-11V'!A:A)</f>
        <v>3</v>
      </c>
      <c r="AB10" s="3">
        <f>_xlfn.XLOOKUP(AA10,[3]TABLA!$A:$A,[3]TABLA!$D:$D)</f>
        <v>13</v>
      </c>
      <c r="AC10" s="3">
        <f>_xlfn.XLOOKUP(B10,'[3]P2-11V'!D:D,'[3]P2-11V'!A:A)</f>
        <v>1</v>
      </c>
      <c r="AD10" s="3">
        <f>_xlfn.XLOOKUP(AC10,[3]TABLA!$A:$A,[3]TABLA!$D:$D)</f>
        <v>20</v>
      </c>
      <c r="AE10" s="3">
        <f>_xlfn.XLOOKUP(B10,'[3]P3-11V'!D:D,'[3]P3-11V'!A:A)</f>
        <v>1</v>
      </c>
      <c r="AF10" s="3">
        <f>_xlfn.XLOOKUP(AE10,[3]TABLA!$A:$A,[3]TABLA!$D:$D)</f>
        <v>20</v>
      </c>
      <c r="AG10" s="3">
        <f>_xlfn.XLOOKUP(B10,'[3]P4-11V'!D:D,'[3]P4-11V'!A:A)</f>
        <v>1</v>
      </c>
      <c r="AH10" s="3">
        <f>_xlfn.XLOOKUP(AG10,[3]TABLA!$A:$A,[3]TABLA!$D:$D)</f>
        <v>20</v>
      </c>
      <c r="AI10" s="3">
        <f>_xlfn.XLOOKUP(B10,'[3]P5-11V'!D:D,'[3]P5-11V'!A:A)</f>
        <v>1</v>
      </c>
      <c r="AJ10" s="3">
        <f>_xlfn.XLOOKUP(AI10,[3]TABLA!$A:$A,[3]TABLA!$D:$D)</f>
        <v>20</v>
      </c>
      <c r="AK10" s="5">
        <f>AB10+AD10+AF10+AH10+AJ10</f>
        <v>93</v>
      </c>
      <c r="AL10" s="3">
        <f>_xlfn.XLOOKUP(B10,'[4]P1-11V'!D:D,'[4]P1-11V'!A:A)</f>
        <v>1</v>
      </c>
      <c r="AM10" s="3">
        <f>_xlfn.XLOOKUP(AL10,[4]TABLA!$A:$A,[4]TABLA!$D:$D)</f>
        <v>20</v>
      </c>
      <c r="AN10" s="3">
        <f>_xlfn.XLOOKUP(B10,'[4]P2-11V'!D:D,'[4]P2-11V'!A:A)</f>
        <v>1</v>
      </c>
      <c r="AO10" s="3">
        <f>_xlfn.XLOOKUP(AN10,[4]TABLA!$A:$A,[4]TABLA!$D:$D)</f>
        <v>20</v>
      </c>
      <c r="AP10" s="3">
        <f>_xlfn.XLOOKUP(B10,'[4]P3-11V'!D:D,'[4]P3-11V'!A:A)</f>
        <v>1</v>
      </c>
      <c r="AQ10" s="3">
        <f>_xlfn.XLOOKUP(AP10,[4]TABLA!$A:$A,[4]TABLA!$D:$D)</f>
        <v>20</v>
      </c>
      <c r="AR10" s="3">
        <f>_xlfn.XLOOKUP(B10,'[4]P4-11V'!D:D,'[4]P4-11V'!A:A)</f>
        <v>1</v>
      </c>
      <c r="AS10" s="3">
        <f>_xlfn.XLOOKUP(AR10,[4]TABLA!$A:$A,[4]TABLA!$D:$D)</f>
        <v>20</v>
      </c>
      <c r="AT10" s="3">
        <f>_xlfn.XLOOKUP(B10,'[4]P5-11V'!D:D,'[4]P5-11V'!A:A)</f>
        <v>1</v>
      </c>
      <c r="AU10" s="3">
        <f>_xlfn.XLOOKUP(AT10,[4]TABLA!$A:$A,[4]TABLA!$D:$D)</f>
        <v>20</v>
      </c>
      <c r="AV10" s="5">
        <f>AM10+AO10+AQ10+AS10+AU10</f>
        <v>100</v>
      </c>
      <c r="AW10" s="6"/>
      <c r="AX10" s="6"/>
      <c r="AY10" s="3">
        <f>_xlfn.XLOOKUP(B10,'[5]P2-11V'!D:D,'[5]P2-11V'!A:A)</f>
        <v>1</v>
      </c>
      <c r="AZ10" s="3">
        <f>_xlfn.XLOOKUP(AY10,[5]TABLA!$A:$A,[5]TABLA!$D:$D)</f>
        <v>20</v>
      </c>
      <c r="BA10" s="3">
        <f>_xlfn.XLOOKUP(B10,'[5]P3-11V'!D:D,'[5]P3-11V'!A:A)</f>
        <v>1</v>
      </c>
      <c r="BB10" s="3">
        <f>_xlfn.XLOOKUP(BA10,[5]TABLA!$A:$A,[5]TABLA!$D:$D)</f>
        <v>20</v>
      </c>
      <c r="BC10" s="3">
        <f>_xlfn.XLOOKUP(B10,'[5]P4-11V'!D:D,'[5]P4-11V'!A:A)</f>
        <v>1</v>
      </c>
      <c r="BD10" s="3">
        <f>_xlfn.XLOOKUP(BC10,[5]TABLA!$A:$A,[5]TABLA!$D:$D)</f>
        <v>20</v>
      </c>
      <c r="BE10" s="3">
        <f>_xlfn.XLOOKUP(B10,'[5]P5-11V'!D:D,'[5]P5-11V'!A:A)</f>
        <v>1</v>
      </c>
      <c r="BF10" s="3">
        <f>_xlfn.XLOOKUP(BE10,[5]TABLA!$A:$A,[5]TABLA!$D:$D)</f>
        <v>20</v>
      </c>
      <c r="BG10" s="5">
        <f>AX10+AZ10+BB10+BD10+BF10</f>
        <v>80</v>
      </c>
      <c r="BH10" s="3">
        <f>_xlfn.XLOOKUP(B10,'[6]P1-11V'!D:D,'[6]P1-11V'!A:A)</f>
        <v>1</v>
      </c>
      <c r="BI10" s="3">
        <f>_xlfn.XLOOKUP(BH10,[6]TABLA!$A:$A,[6]TABLA!$D:$D)</f>
        <v>20</v>
      </c>
      <c r="BJ10" s="3">
        <f>_xlfn.XLOOKUP(B10,'[6]P2-11V'!D:D,'[6]P2-11V'!A:A)</f>
        <v>1</v>
      </c>
      <c r="BK10" s="3">
        <f>_xlfn.XLOOKUP(BJ10,[6]TABLA!$A:$A,[6]TABLA!$D:$D)</f>
        <v>20</v>
      </c>
      <c r="BL10" s="3">
        <f>_xlfn.XLOOKUP(B10,'[6]P3-11V'!D:D,'[6]P3-11V'!A:A)</f>
        <v>2</v>
      </c>
      <c r="BM10" s="3">
        <f>_xlfn.XLOOKUP(BL10,[6]TABLA!$A:$A,[6]TABLA!$D:$D)</f>
        <v>16</v>
      </c>
      <c r="BN10" s="3">
        <f>_xlfn.XLOOKUP(B10,'[6]P4-11V'!D:D,'[6]P4-11V'!A:A)</f>
        <v>1</v>
      </c>
      <c r="BO10" s="3">
        <f>_xlfn.XLOOKUP(BN10,[6]TABLA!$A:$A,[6]TABLA!$D:$D)</f>
        <v>20</v>
      </c>
      <c r="BP10" s="3">
        <f>_xlfn.XLOOKUP(B10,'[6]P5-11V'!D:D,'[6]P5-11V'!A:A)</f>
        <v>1</v>
      </c>
      <c r="BQ10" s="3">
        <f>_xlfn.XLOOKUP(BP10,[6]TABLA!$A:$A,[6]TABLA!$D:$D)</f>
        <v>20</v>
      </c>
      <c r="BR10" s="7">
        <f>IFERROR(SUM(BI10,BK10,BM10,BO10,BQ10),0)</f>
        <v>96</v>
      </c>
    </row>
    <row r="11" spans="1:70" x14ac:dyDescent="0.3">
      <c r="A11" s="3">
        <v>2</v>
      </c>
      <c r="B11" s="4" t="s">
        <v>157</v>
      </c>
      <c r="C11" s="4" t="s">
        <v>28</v>
      </c>
      <c r="D11" s="3">
        <f>IFERROR(SUM(O11,Z11,AK11,AV11,BG11,BR11),0)</f>
        <v>392</v>
      </c>
      <c r="E11" s="3">
        <f>_xlfn.XLOOKUP(B11,'[1]P1-11V'!D:D,'[1]P1-11V'!A:A)</f>
        <v>1</v>
      </c>
      <c r="F11" s="3">
        <f>_xlfn.XLOOKUP(E11,[1]Tabla!$A:$A,[1]Tabla!$D:$D)</f>
        <v>20</v>
      </c>
      <c r="G11" s="3">
        <f>_xlfn.XLOOKUP(B11,'[1]P2-11V'!D:D,'[1]P2-11V'!A:A)</f>
        <v>2</v>
      </c>
      <c r="H11" s="3">
        <f>_xlfn.XLOOKUP(G11,[1]Tabla!$A:$A,[1]Tabla!$D:$D)</f>
        <v>16</v>
      </c>
      <c r="I11" s="3">
        <f>_xlfn.XLOOKUP(B11,'[1]P3-11V'!D:D,'[1]P3-11V'!A:A)</f>
        <v>2</v>
      </c>
      <c r="J11" s="3">
        <f>_xlfn.XLOOKUP(I11,[1]Tabla!$A:$A,[1]Tabla!$D:$D)</f>
        <v>16</v>
      </c>
      <c r="K11" s="3">
        <f>_xlfn.XLOOKUP(B11,'[1]P4-11V'!D:D,'[1]P4-11V'!A:A)</f>
        <v>1</v>
      </c>
      <c r="L11" s="3">
        <f>_xlfn.XLOOKUP(K11,[1]Tabla!$A:$A,[1]Tabla!$D:$D)</f>
        <v>20</v>
      </c>
      <c r="M11" s="3">
        <f>_xlfn.XLOOKUP(B11,'[1]P5-11V'!D:D,'[1]P5-11V'!A:A)</f>
        <v>3</v>
      </c>
      <c r="N11" s="3">
        <f>_xlfn.XLOOKUP(M11,[1]Tabla!$A:$A,[1]Tabla!$D:$D)</f>
        <v>13</v>
      </c>
      <c r="O11" s="5">
        <f t="shared" ref="O11:O14" si="0">F11+H11+J11+L11+N11</f>
        <v>85</v>
      </c>
      <c r="P11" s="3">
        <f>_xlfn.XLOOKUP(B11,'[2]P1-11V'!D:D,'[2]P1-11V'!A:A)</f>
        <v>2</v>
      </c>
      <c r="Q11" s="3">
        <f>_xlfn.XLOOKUP(P11,[2]TABLA!$A:$A,[2]TABLA!$D:$D)</f>
        <v>16</v>
      </c>
      <c r="R11" s="3">
        <f>_xlfn.XLOOKUP(B11,'[2]P2-11V'!D:D,'[2]P2-11V'!A:A)</f>
        <v>3</v>
      </c>
      <c r="S11" s="3">
        <f>_xlfn.XLOOKUP(R11,[2]TABLA!$A:$A,[2]TABLA!$D:$D)</f>
        <v>13</v>
      </c>
      <c r="T11" s="3">
        <f>_xlfn.XLOOKUP(B11,'[2]P3-11V'!D:D,'[2]P3-11V'!A:A)</f>
        <v>2</v>
      </c>
      <c r="U11" s="3">
        <f>_xlfn.XLOOKUP(T11,[2]TABLA!$A:$A,[2]TABLA!$D:$D)</f>
        <v>16</v>
      </c>
      <c r="V11" s="3">
        <f>_xlfn.XLOOKUP(B11,'[2]P4-11V'!D:D,'[2]P4-11V'!A:A)</f>
        <v>2</v>
      </c>
      <c r="W11" s="3">
        <f>_xlfn.XLOOKUP(V11,[2]TABLA!$A:$A,[2]TABLA!$D:$D)</f>
        <v>16</v>
      </c>
      <c r="X11" s="3">
        <f>_xlfn.XLOOKUP(B11,'[2]P5-11V'!D:D,'[2]P5-11V'!A:A)</f>
        <v>3</v>
      </c>
      <c r="Y11" s="3">
        <f>_xlfn.XLOOKUP(X11,[2]TABLA!$A:$A,[2]TABLA!$D:$D)</f>
        <v>13</v>
      </c>
      <c r="Z11" s="5">
        <f t="shared" ref="Z11:Z14" si="1">Q11+S11+U11+W11+Y11</f>
        <v>74</v>
      </c>
      <c r="AA11" s="3">
        <f>_xlfn.XLOOKUP(B11,'[3]P1-11V'!D:D,'[3]P1-11V'!A:A)</f>
        <v>1</v>
      </c>
      <c r="AB11" s="3">
        <f>_xlfn.XLOOKUP(AA11,[3]TABLA!$A:$A,[3]TABLA!$D:$D)</f>
        <v>20</v>
      </c>
      <c r="AC11" s="3">
        <f>_xlfn.XLOOKUP(B11,'[3]P2-11V'!D:D,'[3]P2-11V'!A:A)</f>
        <v>3</v>
      </c>
      <c r="AD11" s="3">
        <f>_xlfn.XLOOKUP(AC11,[3]TABLA!$A:$A,[3]TABLA!$D:$D)</f>
        <v>13</v>
      </c>
      <c r="AE11" s="3">
        <f>_xlfn.XLOOKUP(B11,'[3]P3-11V'!D:D,'[3]P3-11V'!A:A)</f>
        <v>3</v>
      </c>
      <c r="AF11" s="3">
        <f>_xlfn.XLOOKUP(AE11,[3]TABLA!$A:$A,[3]TABLA!$D:$D)</f>
        <v>13</v>
      </c>
      <c r="AG11" s="3">
        <f>_xlfn.XLOOKUP(B11,'[3]P4-11V'!D:D,'[3]P4-11V'!A:A)</f>
        <v>2</v>
      </c>
      <c r="AH11" s="3">
        <f>_xlfn.XLOOKUP(AG11,[3]TABLA!$A:$A,[3]TABLA!$D:$D)</f>
        <v>16</v>
      </c>
      <c r="AI11" s="3">
        <f>_xlfn.XLOOKUP(B11,'[3]P5-11V'!D:D,'[3]P5-11V'!A:A)</f>
        <v>2</v>
      </c>
      <c r="AJ11" s="3">
        <f>_xlfn.XLOOKUP(AI11,[3]TABLA!$A:$A,[3]TABLA!$D:$D)</f>
        <v>16</v>
      </c>
      <c r="AK11" s="5">
        <f t="shared" ref="AK11:AK14" si="2">AB11+AD11+AF11+AH11+AJ11</f>
        <v>78</v>
      </c>
      <c r="AL11" s="3">
        <f>_xlfn.XLOOKUP(B11,'[4]P1-11V'!D:D,'[4]P1-11V'!A:A)</f>
        <v>2</v>
      </c>
      <c r="AM11" s="3">
        <f>_xlfn.XLOOKUP(AL11,[4]TABLA!$A:$A,[4]TABLA!$D:$D)</f>
        <v>16</v>
      </c>
      <c r="AN11" s="3">
        <f>_xlfn.XLOOKUP(B11,'[4]P2-11V'!D:D,'[4]P2-11V'!A:A)</f>
        <v>3</v>
      </c>
      <c r="AO11" s="3">
        <f>_xlfn.XLOOKUP(AN11,[4]TABLA!$A:$A,[4]TABLA!$D:$D)</f>
        <v>13</v>
      </c>
      <c r="AP11" s="3">
        <f>_xlfn.XLOOKUP(B11,'[4]P3-11V'!D:D,'[4]P3-11V'!A:A)</f>
        <v>2</v>
      </c>
      <c r="AQ11" s="3">
        <f>_xlfn.XLOOKUP(AP11,[4]TABLA!$A:$A,[4]TABLA!$D:$D)</f>
        <v>16</v>
      </c>
      <c r="AR11" s="3">
        <f>_xlfn.XLOOKUP(B11,'[4]P4-11V'!D:D,'[4]P4-11V'!A:A)</f>
        <v>3</v>
      </c>
      <c r="AS11" s="3">
        <f>_xlfn.XLOOKUP(AR11,[4]TABLA!$A:$A,[4]TABLA!$D:$D)</f>
        <v>13</v>
      </c>
      <c r="AT11" s="3">
        <f>_xlfn.XLOOKUP(B11,'[4]P5-11V'!D:D,'[4]P5-11V'!A:A)</f>
        <v>3</v>
      </c>
      <c r="AU11" s="3">
        <f>_xlfn.XLOOKUP(AT11,[4]TABLA!$A:$A,[4]TABLA!$D:$D)</f>
        <v>13</v>
      </c>
      <c r="AV11" s="5">
        <f t="shared" ref="AV11:AV14" si="3">AM11+AO11+AQ11+AS11+AU11</f>
        <v>71</v>
      </c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5">
        <f t="shared" ref="BG11:BG14" si="4">AX11+AZ11+BB11+BD11+BF11</f>
        <v>0</v>
      </c>
      <c r="BH11" s="3">
        <f>_xlfn.XLOOKUP(B11,'[6]P1-11V'!D:D,'[6]P1-11V'!A:A)</f>
        <v>2</v>
      </c>
      <c r="BI11" s="3">
        <f>_xlfn.XLOOKUP(BH11,[6]TABLA!$A:$A,[6]TABLA!$D:$D)</f>
        <v>16</v>
      </c>
      <c r="BJ11" s="3">
        <f>_xlfn.XLOOKUP(B11,'[6]P2-11V'!D:D,'[6]P2-11V'!A:A)</f>
        <v>2</v>
      </c>
      <c r="BK11" s="3">
        <f>_xlfn.XLOOKUP(BJ11,[6]TABLA!$A:$A,[6]TABLA!$D:$D)</f>
        <v>16</v>
      </c>
      <c r="BL11" s="3">
        <f>_xlfn.XLOOKUP(B11,'[6]P3-11V'!D:D,'[6]P3-11V'!A:A)</f>
        <v>1</v>
      </c>
      <c r="BM11" s="3">
        <f>_xlfn.XLOOKUP(BL11,[6]TABLA!$A:$A,[6]TABLA!$D:$D)</f>
        <v>20</v>
      </c>
      <c r="BN11" s="3">
        <f>_xlfn.XLOOKUP(B11,'[6]P4-11V'!D:D,'[6]P4-11V'!A:A)</f>
        <v>2</v>
      </c>
      <c r="BO11" s="3">
        <f>_xlfn.XLOOKUP(BN11,[6]TABLA!$A:$A,[6]TABLA!$D:$D)</f>
        <v>16</v>
      </c>
      <c r="BP11" s="3">
        <f>_xlfn.XLOOKUP(B11,'[6]P5-11V'!D:D,'[6]P5-11V'!A:A)</f>
        <v>2</v>
      </c>
      <c r="BQ11" s="3">
        <f>_xlfn.XLOOKUP(BP11,[6]TABLA!$A:$A,[6]TABLA!$D:$D)</f>
        <v>16</v>
      </c>
      <c r="BR11" s="7">
        <f t="shared" ref="BR11:BR14" si="5">IFERROR(SUM(BI11,BK11,BM11,BO11,BQ11),0)</f>
        <v>84</v>
      </c>
    </row>
    <row r="12" spans="1:70" x14ac:dyDescent="0.3">
      <c r="A12" s="3">
        <v>3</v>
      </c>
      <c r="B12" s="4" t="s">
        <v>158</v>
      </c>
      <c r="C12" s="4" t="s">
        <v>13</v>
      </c>
      <c r="D12" s="3">
        <f>IFERROR(SUM(O12,Z12,AK12,AV12,BG12,BR12),0)</f>
        <v>289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5">
        <f t="shared" si="0"/>
        <v>0</v>
      </c>
      <c r="P12" s="3">
        <f>_xlfn.XLOOKUP(B12,'[2]P1-11V'!D:D,'[2]P1-11V'!A:A)</f>
        <v>1</v>
      </c>
      <c r="Q12" s="3">
        <f>_xlfn.XLOOKUP(P12,[2]TABLA!$A:$A,[2]TABLA!$D:$D)</f>
        <v>20</v>
      </c>
      <c r="R12" s="3">
        <f>_xlfn.XLOOKUP(B12,'[2]P2-11V'!D:D,'[2]P2-11V'!A:A)</f>
        <v>5</v>
      </c>
      <c r="S12" s="3">
        <f>_xlfn.XLOOKUP(R12,[2]TABLA!$A:$A,[2]TABLA!$D:$D)</f>
        <v>9</v>
      </c>
      <c r="T12" s="3">
        <f>_xlfn.XLOOKUP(B12,'[2]P3-11V'!D:D,'[2]P3-11V'!A:A)</f>
        <v>3</v>
      </c>
      <c r="U12" s="3">
        <f>_xlfn.XLOOKUP(T12,[2]TABLA!$A:$A,[2]TABLA!$D:$D)</f>
        <v>13</v>
      </c>
      <c r="V12" s="3">
        <f>_xlfn.XLOOKUP(B12,'[2]P4-11V'!D:D,'[2]P4-11V'!A:A)</f>
        <v>4</v>
      </c>
      <c r="W12" s="3">
        <f>_xlfn.XLOOKUP(V12,[2]TABLA!$A:$A,[2]TABLA!$D:$D)</f>
        <v>11</v>
      </c>
      <c r="X12" s="3">
        <f>_xlfn.XLOOKUP(B12,'[2]P5-11V'!D:D,'[2]P5-11V'!A:A)</f>
        <v>4</v>
      </c>
      <c r="Y12" s="3">
        <f>_xlfn.XLOOKUP(X12,[2]TABLA!$A:$A,[2]TABLA!$D:$D)</f>
        <v>11</v>
      </c>
      <c r="Z12" s="5">
        <f t="shared" si="1"/>
        <v>64</v>
      </c>
      <c r="AA12" s="3">
        <f>_xlfn.XLOOKUP(B12,'[3]P1-11V'!D:D,'[3]P1-11V'!A:A)</f>
        <v>2</v>
      </c>
      <c r="AB12" s="3">
        <f>_xlfn.XLOOKUP(AA12,[3]TABLA!$A:$A,[3]TABLA!$D:$D)</f>
        <v>16</v>
      </c>
      <c r="AC12" s="3">
        <f>_xlfn.XLOOKUP(B12,'[3]P2-11V'!D:D,'[3]P2-11V'!A:A)</f>
        <v>2</v>
      </c>
      <c r="AD12" s="3">
        <f>_xlfn.XLOOKUP(AC12,[3]TABLA!$A:$A,[3]TABLA!$D:$D)</f>
        <v>16</v>
      </c>
      <c r="AE12" s="3">
        <f>_xlfn.XLOOKUP(B12,'[3]P3-11V'!D:D,'[3]P3-11V'!A:A)</f>
        <v>2</v>
      </c>
      <c r="AF12" s="3">
        <f>_xlfn.XLOOKUP(AE12,[3]TABLA!$A:$A,[3]TABLA!$D:$D)</f>
        <v>16</v>
      </c>
      <c r="AG12" s="3">
        <f>_xlfn.XLOOKUP(B12,'[3]P4-11V'!D:D,'[3]P4-11V'!A:A)</f>
        <v>3</v>
      </c>
      <c r="AH12" s="3">
        <f>_xlfn.XLOOKUP(AG12,[3]TABLA!$A:$A,[3]TABLA!$D:$D)</f>
        <v>13</v>
      </c>
      <c r="AI12" s="3">
        <f>_xlfn.XLOOKUP(B12,'[3]P5-11V'!D:D,'[3]P5-11V'!A:A)</f>
        <v>3</v>
      </c>
      <c r="AJ12" s="3">
        <f>_xlfn.XLOOKUP(AI12,[3]TABLA!$A:$A,[3]TABLA!$D:$D)</f>
        <v>13</v>
      </c>
      <c r="AK12" s="5">
        <f t="shared" si="2"/>
        <v>74</v>
      </c>
      <c r="AL12" s="3">
        <f>_xlfn.XLOOKUP(B12,'[4]P1-11V'!D:D,'[4]P1-11V'!A:A)</f>
        <v>3</v>
      </c>
      <c r="AM12" s="3">
        <f>_xlfn.XLOOKUP(AL12,[4]TABLA!$A:$A,[4]TABLA!$D:$D)</f>
        <v>13</v>
      </c>
      <c r="AN12" s="3">
        <f>_xlfn.XLOOKUP(B12,'[4]P2-11V'!D:D,'[4]P2-11V'!A:A)</f>
        <v>2</v>
      </c>
      <c r="AO12" s="3">
        <f>_xlfn.XLOOKUP(AN12,[4]TABLA!$A:$A,[4]TABLA!$D:$D)</f>
        <v>16</v>
      </c>
      <c r="AP12" s="3">
        <f>_xlfn.XLOOKUP(B12,'[4]P3-11V'!D:D,'[4]P3-11V'!A:A)</f>
        <v>3</v>
      </c>
      <c r="AQ12" s="3">
        <f>_xlfn.XLOOKUP(AP12,[4]TABLA!$A:$A,[4]TABLA!$D:$D)</f>
        <v>13</v>
      </c>
      <c r="AR12" s="3">
        <f>_xlfn.XLOOKUP(B12,'[4]P4-11V'!D:D,'[4]P4-11V'!A:A)</f>
        <v>2</v>
      </c>
      <c r="AS12" s="3">
        <f>_xlfn.XLOOKUP(AR12,[4]TABLA!$A:$A,[4]TABLA!$D:$D)</f>
        <v>16</v>
      </c>
      <c r="AT12" s="3">
        <f>_xlfn.XLOOKUP(B12,'[4]P5-11V'!D:D,'[4]P5-11V'!A:A)</f>
        <v>2</v>
      </c>
      <c r="AU12" s="3">
        <f>_xlfn.XLOOKUP(AT12,[4]TABLA!$A:$A,[4]TABLA!$D:$D)</f>
        <v>16</v>
      </c>
      <c r="AV12" s="5">
        <f t="shared" si="3"/>
        <v>74</v>
      </c>
      <c r="AW12" s="6"/>
      <c r="AX12" s="6"/>
      <c r="AY12" s="3">
        <f>_xlfn.XLOOKUP(B12,'[5]P2-11V'!D:D,'[5]P2-11V'!A:A)</f>
        <v>4</v>
      </c>
      <c r="AZ12" s="3">
        <f>_xlfn.XLOOKUP(AY12,[5]TABLA!$A:$A,[5]TABLA!$D:$D)</f>
        <v>11</v>
      </c>
      <c r="BA12" s="3">
        <f>_xlfn.XLOOKUP(B12,'[5]P3-11V'!D:D,'[5]P3-11V'!A:A)</f>
        <v>4</v>
      </c>
      <c r="BB12" s="3">
        <f>_xlfn.XLOOKUP(BA12,[5]TABLA!$A:$A,[5]TABLA!$D:$D)</f>
        <v>11</v>
      </c>
      <c r="BC12" s="3">
        <f>_xlfn.XLOOKUP(B12,'[5]P4-11V'!D:D,'[5]P4-11V'!A:A)</f>
        <v>2</v>
      </c>
      <c r="BD12" s="3">
        <f>_xlfn.XLOOKUP(BC12,[5]TABLA!$A:$A,[5]TABLA!$D:$D)</f>
        <v>16</v>
      </c>
      <c r="BE12" s="3">
        <f>_xlfn.XLOOKUP(B12,'[5]P5-11V'!D:D,'[5]P5-11V'!A:A)</f>
        <v>3</v>
      </c>
      <c r="BF12" s="3">
        <f>_xlfn.XLOOKUP(BE12,[5]TABLA!$A:$A,[5]TABLA!$D:$D)</f>
        <v>13</v>
      </c>
      <c r="BG12" s="5">
        <f t="shared" si="4"/>
        <v>51</v>
      </c>
      <c r="BH12" s="6"/>
      <c r="BI12" s="6"/>
      <c r="BJ12" s="6"/>
      <c r="BK12" s="6"/>
      <c r="BL12" s="6"/>
      <c r="BM12" s="6"/>
      <c r="BN12" s="3">
        <f>_xlfn.XLOOKUP(B12,'[6]P4-11V'!D:D,'[6]P4-11V'!A:A)</f>
        <v>3</v>
      </c>
      <c r="BO12" s="3">
        <f>_xlfn.XLOOKUP(BN12,[6]TABLA!$A:$A,[6]TABLA!$D:$D)</f>
        <v>13</v>
      </c>
      <c r="BP12" s="3">
        <f>_xlfn.XLOOKUP(B12,'[6]P5-11V'!D:D,'[6]P5-11V'!A:A)</f>
        <v>3</v>
      </c>
      <c r="BQ12" s="3">
        <f>_xlfn.XLOOKUP(BP12,[6]TABLA!$A:$A,[6]TABLA!$D:$D)</f>
        <v>13</v>
      </c>
      <c r="BR12" s="7">
        <f t="shared" si="5"/>
        <v>26</v>
      </c>
    </row>
    <row r="13" spans="1:70" x14ac:dyDescent="0.3">
      <c r="A13" s="3">
        <v>4</v>
      </c>
      <c r="B13" s="4" t="s">
        <v>159</v>
      </c>
      <c r="C13" s="4" t="s">
        <v>6</v>
      </c>
      <c r="D13" s="3">
        <f>IFERROR(SUM(O13,Z13,AK13,AV13,BG13,BR13),0)</f>
        <v>189</v>
      </c>
      <c r="E13" s="3">
        <f>_xlfn.XLOOKUP(B13,'[1]P1-11V'!D:D,'[1]P1-11V'!A:A)</f>
        <v>3</v>
      </c>
      <c r="F13" s="3">
        <f>_xlfn.XLOOKUP(E13,[1]Tabla!$A:$A,[1]Tabla!$D:$D)</f>
        <v>13</v>
      </c>
      <c r="G13" s="3">
        <f>_xlfn.XLOOKUP(B13,'[1]P2-11V'!D:D,'[1]P2-11V'!A:A)</f>
        <v>3</v>
      </c>
      <c r="H13" s="3">
        <f>_xlfn.XLOOKUP(G13,[1]Tabla!$A:$A,[1]Tabla!$D:$D)</f>
        <v>13</v>
      </c>
      <c r="I13" s="3">
        <f>_xlfn.XLOOKUP(B13,'[1]P3-11V'!D:D,'[1]P3-11V'!A:A)</f>
        <v>3</v>
      </c>
      <c r="J13" s="3">
        <f>_xlfn.XLOOKUP(I13,[1]Tabla!$A:$A,[1]Tabla!$D:$D)</f>
        <v>13</v>
      </c>
      <c r="K13" s="3">
        <f>_xlfn.XLOOKUP(B13,'[1]P4-11V'!D:D,'[1]P4-11V'!A:A)</f>
        <v>3</v>
      </c>
      <c r="L13" s="3">
        <f>_xlfn.XLOOKUP(K13,[1]Tabla!$A:$A,[1]Tabla!$D:$D)</f>
        <v>13</v>
      </c>
      <c r="M13" s="3">
        <f>_xlfn.XLOOKUP(B13,'[1]P5-11V'!D:D,'[1]P5-11V'!A:A)</f>
        <v>2</v>
      </c>
      <c r="N13" s="3">
        <f>_xlfn.XLOOKUP(M13,[1]Tabla!$A:$A,[1]Tabla!$D:$D)</f>
        <v>16</v>
      </c>
      <c r="O13" s="5">
        <f t="shared" si="0"/>
        <v>68</v>
      </c>
      <c r="P13" s="3">
        <f>_xlfn.XLOOKUP(B13,'[2]P1-11V'!D:D,'[2]P1-11V'!A:A)</f>
        <v>4</v>
      </c>
      <c r="Q13" s="3">
        <f>_xlfn.XLOOKUP(P13,[2]TABLA!$A:$A,[2]TABLA!$D:$D)</f>
        <v>11</v>
      </c>
      <c r="R13" s="3">
        <f>_xlfn.XLOOKUP(B13,'[2]P2-11V'!D:D,'[2]P2-11V'!A:A)</f>
        <v>2</v>
      </c>
      <c r="S13" s="3">
        <f>_xlfn.XLOOKUP(R13,[2]TABLA!$A:$A,[2]TABLA!$D:$D)</f>
        <v>16</v>
      </c>
      <c r="T13" s="3">
        <f>_xlfn.XLOOKUP(B13,'[2]P3-11V'!D:D,'[2]P3-11V'!A:A)</f>
        <v>5</v>
      </c>
      <c r="U13" s="3">
        <f>_xlfn.XLOOKUP(T13,[2]TABLA!$A:$A,[2]TABLA!$D:$D)</f>
        <v>9</v>
      </c>
      <c r="V13" s="3">
        <f>_xlfn.XLOOKUP(B13,'[2]P4-11V'!D:D,'[2]P4-11V'!A:A)</f>
        <v>3</v>
      </c>
      <c r="W13" s="3">
        <f>_xlfn.XLOOKUP(V13,[2]TABLA!$A:$A,[2]TABLA!$D:$D)</f>
        <v>13</v>
      </c>
      <c r="X13" s="3">
        <f>_xlfn.XLOOKUP(B13,'[2]P5-11V'!D:D,'[2]P5-11V'!A:A)</f>
        <v>2</v>
      </c>
      <c r="Y13" s="3">
        <f>_xlfn.XLOOKUP(X13,[2]TABLA!$A:$A,[2]TABLA!$D:$D)</f>
        <v>16</v>
      </c>
      <c r="Z13" s="5">
        <f t="shared" si="1"/>
        <v>65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5">
        <f t="shared" si="2"/>
        <v>0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5">
        <f t="shared" si="3"/>
        <v>0</v>
      </c>
      <c r="AW13" s="6"/>
      <c r="AX13" s="6"/>
      <c r="AY13" s="3">
        <f>_xlfn.XLOOKUP(B13,'[5]P2-11V'!D:D,'[5]P2-11V'!A:A)</f>
        <v>2</v>
      </c>
      <c r="AZ13" s="3">
        <f>_xlfn.XLOOKUP(AY13,[5]TABLA!$A:$A,[5]TABLA!$D:$D)</f>
        <v>16</v>
      </c>
      <c r="BA13" s="3">
        <f>_xlfn.XLOOKUP(B13,'[5]P3-11V'!D:D,'[5]P3-11V'!A:A)</f>
        <v>3</v>
      </c>
      <c r="BB13" s="3">
        <f>_xlfn.XLOOKUP(BA13,[5]TABLA!$A:$A,[5]TABLA!$D:$D)</f>
        <v>13</v>
      </c>
      <c r="BC13" s="3">
        <f>_xlfn.XLOOKUP(B13,'[5]P4-11V'!D:D,'[5]P4-11V'!A:A)</f>
        <v>4</v>
      </c>
      <c r="BD13" s="3">
        <f>_xlfn.XLOOKUP(BC13,[5]TABLA!$A:$A,[5]TABLA!$D:$D)</f>
        <v>11</v>
      </c>
      <c r="BE13" s="3">
        <f>_xlfn.XLOOKUP(B13,'[5]P5-11V'!D:D,'[5]P5-11V'!A:A)</f>
        <v>2</v>
      </c>
      <c r="BF13" s="3">
        <f>_xlfn.XLOOKUP(BE13,[5]TABLA!$A:$A,[5]TABLA!$D:$D)</f>
        <v>16</v>
      </c>
      <c r="BG13" s="5">
        <f t="shared" si="4"/>
        <v>56</v>
      </c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7">
        <f t="shared" si="5"/>
        <v>0</v>
      </c>
    </row>
    <row r="14" spans="1:70" x14ac:dyDescent="0.3">
      <c r="A14" s="3">
        <v>5</v>
      </c>
      <c r="B14" s="4" t="s">
        <v>160</v>
      </c>
      <c r="C14" s="4" t="s">
        <v>161</v>
      </c>
      <c r="D14" s="3">
        <f>IFERROR(SUM(O14,Z14,AK14,AV14,BG14,BR14),0)</f>
        <v>55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f t="shared" si="0"/>
        <v>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5">
        <f t="shared" si="1"/>
        <v>0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5">
        <f t="shared" si="2"/>
        <v>0</v>
      </c>
      <c r="AL14" s="3">
        <f>_xlfn.XLOOKUP(B14,'[4]P1-11V'!D:D,'[4]P1-11V'!A:A)</f>
        <v>4</v>
      </c>
      <c r="AM14" s="3">
        <f>_xlfn.XLOOKUP(AL14,[4]TABLA!$A:$A,[4]TABLA!$D:$D)</f>
        <v>11</v>
      </c>
      <c r="AN14" s="3">
        <f>_xlfn.XLOOKUP(B14,'[4]P2-11V'!D:D,'[4]P2-11V'!A:A)</f>
        <v>4</v>
      </c>
      <c r="AO14" s="3">
        <f>_xlfn.XLOOKUP(AN14,[4]TABLA!$A:$A,[4]TABLA!$D:$D)</f>
        <v>11</v>
      </c>
      <c r="AP14" s="3">
        <f>_xlfn.XLOOKUP(B14,'[4]P3-11V'!D:D,'[4]P3-11V'!A:A)</f>
        <v>4</v>
      </c>
      <c r="AQ14" s="3">
        <f>_xlfn.XLOOKUP(AP14,[4]TABLA!$A:$A,[4]TABLA!$D:$D)</f>
        <v>11</v>
      </c>
      <c r="AR14" s="3">
        <f>_xlfn.XLOOKUP(B14,'[4]P4-11V'!D:D,'[4]P4-11V'!A:A)</f>
        <v>4</v>
      </c>
      <c r="AS14" s="3">
        <f>_xlfn.XLOOKUP(AR14,[4]TABLA!$A:$A,[4]TABLA!$D:$D)</f>
        <v>11</v>
      </c>
      <c r="AT14" s="3">
        <f>_xlfn.XLOOKUP(B14,'[4]P5-11V'!D:D,'[4]P5-11V'!A:A)</f>
        <v>4</v>
      </c>
      <c r="AU14" s="3">
        <f>_xlfn.XLOOKUP(AT14,[4]TABLA!$A:$A,[4]TABLA!$D:$D)</f>
        <v>11</v>
      </c>
      <c r="AV14" s="5">
        <f t="shared" si="3"/>
        <v>55</v>
      </c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>
        <f t="shared" si="4"/>
        <v>0</v>
      </c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7">
        <f t="shared" si="5"/>
        <v>0</v>
      </c>
    </row>
    <row r="15" spans="1:70" hidden="1" x14ac:dyDescent="0.3">
      <c r="A15" s="3">
        <v>6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5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5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5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7"/>
    </row>
    <row r="16" spans="1:70" hidden="1" x14ac:dyDescent="0.3">
      <c r="A16" s="3">
        <v>7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5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7"/>
    </row>
    <row r="17" spans="1:70" hidden="1" x14ac:dyDescent="0.3">
      <c r="A17" s="3"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hidden="1" x14ac:dyDescent="0.3">
      <c r="A20" s="3"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5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7"/>
    </row>
    <row r="21" spans="1:70" hidden="1" x14ac:dyDescent="0.3">
      <c r="A21" s="3">
        <v>12</v>
      </c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5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5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5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5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7"/>
    </row>
    <row r="22" spans="1:70" hidden="1" x14ac:dyDescent="0.3">
      <c r="A22" s="3">
        <v>13</v>
      </c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3"/>
      <c r="Q22" s="3"/>
      <c r="R22" s="3"/>
      <c r="S22" s="3"/>
      <c r="T22" s="3"/>
      <c r="U22" s="3"/>
      <c r="V22" s="3"/>
      <c r="W22" s="3"/>
      <c r="X22" s="3"/>
      <c r="Y22" s="3"/>
      <c r="Z22" s="5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5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5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5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7"/>
    </row>
    <row r="23" spans="1:70" hidden="1" x14ac:dyDescent="0.3">
      <c r="A23" s="3">
        <v>14</v>
      </c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3"/>
      <c r="Q23" s="3"/>
      <c r="R23" s="3"/>
      <c r="S23" s="3"/>
      <c r="T23" s="3"/>
      <c r="U23" s="3"/>
      <c r="V23" s="3"/>
      <c r="W23" s="3"/>
      <c r="X23" s="3"/>
      <c r="Y23" s="3"/>
      <c r="Z23" s="5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5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5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5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7"/>
    </row>
    <row r="24" spans="1:70" hidden="1" x14ac:dyDescent="0.3">
      <c r="A24" s="3">
        <v>15</v>
      </c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3"/>
      <c r="Q24" s="3"/>
      <c r="R24" s="3"/>
      <c r="S24" s="3"/>
      <c r="T24" s="3"/>
      <c r="U24" s="3"/>
      <c r="V24" s="3"/>
      <c r="W24" s="3"/>
      <c r="X24" s="3"/>
      <c r="Y24" s="3"/>
      <c r="Z24" s="5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5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5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5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7"/>
    </row>
    <row r="25" spans="1:70" hidden="1" x14ac:dyDescent="0.3">
      <c r="A25" s="3">
        <v>16</v>
      </c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3"/>
      <c r="Q25" s="3"/>
      <c r="R25" s="3"/>
      <c r="S25" s="3"/>
      <c r="T25" s="3"/>
      <c r="U25" s="3"/>
      <c r="V25" s="3"/>
      <c r="W25" s="3"/>
      <c r="X25" s="3"/>
      <c r="Y25" s="3"/>
      <c r="Z25" s="5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5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5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5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7"/>
    </row>
    <row r="26" spans="1:70" hidden="1" x14ac:dyDescent="0.3">
      <c r="A26" s="3">
        <v>17</v>
      </c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5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5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5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5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7"/>
    </row>
    <row r="27" spans="1:70" hidden="1" x14ac:dyDescent="0.3">
      <c r="A27" s="3">
        <v>18</v>
      </c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3"/>
      <c r="R27" s="3"/>
      <c r="S27" s="3"/>
      <c r="T27" s="3"/>
      <c r="U27" s="3"/>
      <c r="V27" s="3"/>
      <c r="W27" s="3"/>
      <c r="X27" s="3"/>
      <c r="Y27" s="3"/>
      <c r="Z27" s="5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5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5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5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7"/>
    </row>
    <row r="28" spans="1:70" hidden="1" x14ac:dyDescent="0.3">
      <c r="A28" s="3">
        <v>19</v>
      </c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5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5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5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5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7"/>
    </row>
    <row r="29" spans="1:70" hidden="1" x14ac:dyDescent="0.3">
      <c r="A29" s="3">
        <v>20</v>
      </c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5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5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5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7"/>
    </row>
    <row r="30" spans="1:70" hidden="1" x14ac:dyDescent="0.3">
      <c r="A30" s="3">
        <v>21</v>
      </c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5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5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5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5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7"/>
    </row>
    <row r="31" spans="1:70" hidden="1" x14ac:dyDescent="0.3">
      <c r="A31" s="3">
        <v>22</v>
      </c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5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5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5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5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7"/>
    </row>
    <row r="32" spans="1:70" hidden="1" x14ac:dyDescent="0.3">
      <c r="A32" s="3">
        <v>23</v>
      </c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5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5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5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5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7"/>
    </row>
    <row r="33" spans="1:70" hidden="1" x14ac:dyDescent="0.3">
      <c r="A33" s="3">
        <v>24</v>
      </c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5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5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7"/>
    </row>
    <row r="34" spans="1:70" hidden="1" x14ac:dyDescent="0.3">
      <c r="A34" s="3"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5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7"/>
    </row>
    <row r="35" spans="1:70" hidden="1" x14ac:dyDescent="0.3">
      <c r="A35" s="3"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5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7"/>
    </row>
    <row r="36" spans="1:70" hidden="1" x14ac:dyDescent="0.3">
      <c r="A36" s="3"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5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7"/>
    </row>
    <row r="37" spans="1:70" hidden="1" x14ac:dyDescent="0.3">
      <c r="A37" s="3"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5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7"/>
    </row>
    <row r="38" spans="1:70" hidden="1" x14ac:dyDescent="0.3">
      <c r="A38" s="3"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hidden="1" x14ac:dyDescent="0.3">
      <c r="A39" s="3"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hidden="1" x14ac:dyDescent="0.3">
      <c r="A40" s="3"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hidden="1" x14ac:dyDescent="0.3">
      <c r="A41" s="3"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hidden="1" x14ac:dyDescent="0.3">
      <c r="A42" s="3"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hidden="1" x14ac:dyDescent="0.3">
      <c r="A43" s="3"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hidden="1" x14ac:dyDescent="0.3">
      <c r="A44" s="3"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hidden="1" x14ac:dyDescent="0.3">
      <c r="A45" s="3"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hidden="1" x14ac:dyDescent="0.3">
      <c r="A46" s="3"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  <row r="59" spans="1:70" hidden="1" x14ac:dyDescent="0.3">
      <c r="A59" s="3"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7"/>
    </row>
  </sheetData>
  <sheetProtection algorithmName="SHA-512" hashValue="gR4bfFU6h1hGa2tROxFqhnULHeuaKf7Gptu1NgXiK/eCnU+SL3qaG7M/JPTqc/PxSEmoEpqNGv7s+W6GkykS5g==" saltValue="rHGRDJGH2LkD098qUZcz7g==" spinCount="100000" sheet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59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696B-59FC-4B8E-86AE-25695A795D16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 activeCell="B13" sqref="B13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188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[1]Pruebas!E7</f>
        <v>VAC</v>
      </c>
      <c r="H9" s="19"/>
      <c r="I9" s="19" t="str">
        <f>[1]Pruebas!G7</f>
        <v>ELM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>
        <f>[3]PRUEBAS!E7</f>
        <v>1000</v>
      </c>
      <c r="AD9" s="14"/>
      <c r="AE9" s="14" t="str">
        <f>[3]PRUEBAS!G7</f>
        <v>PTOS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>
        <f>[4]PRUEBAS!E7</f>
        <v>1000</v>
      </c>
      <c r="AO9" s="14"/>
      <c r="AP9" s="14" t="str">
        <f>[4]PRUEBAS!G7</f>
        <v>ELM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>
        <f>[5]PRUEBAS!E7</f>
        <v>1000</v>
      </c>
      <c r="AZ9" s="14"/>
      <c r="BA9" s="14" t="str">
        <f>[5]PRUEBAS!G7</f>
        <v>PTOS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[8]PRUEBAS!C7</f>
        <v>VAL</v>
      </c>
      <c r="BI9" s="14"/>
      <c r="BJ9" s="14">
        <f>[7]PRUEBAS!E7</f>
        <v>1000</v>
      </c>
      <c r="BK9" s="14"/>
      <c r="BL9" s="14" t="str">
        <f>[7]PRUEBAS!G7</f>
        <v>ELM</v>
      </c>
      <c r="BM9" s="14"/>
      <c r="BN9" s="14">
        <f>[7]PRUEBAS!I7</f>
        <v>200</v>
      </c>
      <c r="BO9" s="14"/>
      <c r="BP9" s="14" t="str">
        <f>[7]PRUEBAS!K7</f>
        <v>P+E</v>
      </c>
      <c r="BQ9" s="14"/>
      <c r="BR9" s="13"/>
    </row>
    <row r="10" spans="1:70" x14ac:dyDescent="0.3">
      <c r="A10" s="3">
        <f>ROW()-9</f>
        <v>1</v>
      </c>
      <c r="B10" s="4" t="s">
        <v>163</v>
      </c>
      <c r="C10" s="4" t="s">
        <v>55</v>
      </c>
      <c r="D10" s="3">
        <f t="shared" ref="D10:D37" si="0">IFERROR(SUM(O10,Z10,AK10,AV10,BG10,BR10),0)</f>
        <v>406</v>
      </c>
      <c r="E10" s="3">
        <f>_xlfn.XLOOKUP(B10,'[1]P1-12D'!D:D,'[1]P1-12D'!A:A)</f>
        <v>1</v>
      </c>
      <c r="F10" s="3">
        <f>_xlfn.XLOOKUP(E10,[1]Tabla!$A:$A,[1]Tabla!$D:$D)</f>
        <v>20</v>
      </c>
      <c r="G10" s="3">
        <f>_xlfn.XLOOKUP(B10,'[1]P2-12D'!D:D,'[1]P2-12D'!A:A)</f>
        <v>11</v>
      </c>
      <c r="H10" s="3">
        <f>_xlfn.XLOOKUP(G10,[1]Tabla!$A:$A,[1]Tabla!$D:$D)</f>
        <v>2</v>
      </c>
      <c r="I10" s="3">
        <f>_xlfn.XLOOKUP(B10,'[1]P3-12D'!D:D,'[1]P3-12D'!A:A)</f>
        <v>4</v>
      </c>
      <c r="J10" s="3">
        <f>_xlfn.XLOOKUP(I10,[1]Tabla!$A:$A,[1]Tabla!$D:$D)</f>
        <v>11</v>
      </c>
      <c r="K10" s="3">
        <f>_xlfn.XLOOKUP(B10,'[1]P4-12D'!D:D,'[1]P4-12D'!A:A)</f>
        <v>1</v>
      </c>
      <c r="L10" s="3">
        <f>_xlfn.XLOOKUP(K10,[1]Tabla!$A:$A,[1]Tabla!$D:$D)</f>
        <v>20</v>
      </c>
      <c r="M10" s="3">
        <f>_xlfn.XLOOKUP(B10,'[1]P5-12D'!D:D,'[1]P5-12D'!A:A)</f>
        <v>4</v>
      </c>
      <c r="N10" s="3">
        <f>_xlfn.XLOOKUP(M10,[1]Tabla!$A:$A,[1]Tabla!$D:$D)</f>
        <v>11</v>
      </c>
      <c r="O10" s="5">
        <f t="shared" ref="O10:O37" si="1">F10+H10+J10+L10+N10</f>
        <v>64</v>
      </c>
      <c r="P10" s="3">
        <f>_xlfn.XLOOKUP(B10,'[2]P1-12D'!E:E,'[2]P1-12D'!A:A)</f>
        <v>1</v>
      </c>
      <c r="Q10" s="3">
        <f>_xlfn.XLOOKUP(P10,[2]TABLA!$A:$A,[2]TABLA!$D:$D)</f>
        <v>20</v>
      </c>
      <c r="R10" s="3">
        <f>_xlfn.XLOOKUP(B10,'[2]P2-12D'!D:D,'[2]P2-12D'!A:A)</f>
        <v>17</v>
      </c>
      <c r="S10" s="3">
        <f>_xlfn.XLOOKUP(R10,[2]TABLA!$A:$A,[2]TABLA!$D:$D)</f>
        <v>0</v>
      </c>
      <c r="T10" s="3">
        <f>_xlfn.XLOOKUP(B10,'[2]P3-12D'!D:D,'[2]P3-12D'!A:A)</f>
        <v>1</v>
      </c>
      <c r="U10" s="3">
        <f>_xlfn.XLOOKUP(T10,[2]TABLA!$A:$A,[2]TABLA!$D:$D)</f>
        <v>20</v>
      </c>
      <c r="V10" s="3">
        <f>_xlfn.XLOOKUP(B10,'[2]P4-12D'!D:D,'[2]P4-12D'!A:A)</f>
        <v>7</v>
      </c>
      <c r="W10" s="3">
        <f>_xlfn.XLOOKUP(V10,[2]TABLA!$A:$A,[2]TABLA!$D:$D)</f>
        <v>6</v>
      </c>
      <c r="X10" s="3">
        <f>_xlfn.XLOOKUP(B10,'[2]P5-12D'!D:D,'[2]P5-12D'!A:A)</f>
        <v>15</v>
      </c>
      <c r="Y10" s="3">
        <f>_xlfn.XLOOKUP(X10,[2]TABLA!$A:$A,[2]TABLA!$D:$D)</f>
        <v>0</v>
      </c>
      <c r="Z10" s="5">
        <f t="shared" ref="Z10:Z37" si="2">Q10+S10+U10+W10+Y10</f>
        <v>46</v>
      </c>
      <c r="AA10" s="3">
        <f>_xlfn.XLOOKUP(B10,'[3]P1-12D'!E:E,'[3]P1-12D'!A:A)</f>
        <v>1</v>
      </c>
      <c r="AB10" s="3">
        <f>_xlfn.XLOOKUP(AA10,[3]TABLA!$A:$A,[3]TABLA!$D:$D)</f>
        <v>20</v>
      </c>
      <c r="AC10" s="3">
        <f>_xlfn.XLOOKUP(B10,'[3]P2-12D'!D:D,'[3]P2-12D'!A:A)</f>
        <v>1</v>
      </c>
      <c r="AD10" s="3">
        <f>_xlfn.XLOOKUP(AC10,[3]TABLA!$A:$A,[3]TABLA!$D:$D)</f>
        <v>20</v>
      </c>
      <c r="AE10" s="3">
        <f>_xlfn.XLOOKUP(B10,'[3]P3-12D'!E:E,'[3]P3-12D'!A:A)</f>
        <v>1</v>
      </c>
      <c r="AF10" s="3">
        <f>_xlfn.XLOOKUP(AE10,[3]TABLA!$A:$A,[3]TABLA!$D:$D)</f>
        <v>20</v>
      </c>
      <c r="AG10" s="3">
        <f>_xlfn.XLOOKUP(B10,'[3]P4-12D'!E:E,'[3]P4-12D'!A:A)</f>
        <v>1</v>
      </c>
      <c r="AH10" s="3">
        <f>_xlfn.XLOOKUP(AG10,[3]TABLA!$A:$A,[3]TABLA!$D:$D)</f>
        <v>20</v>
      </c>
      <c r="AI10" s="3">
        <f>_xlfn.XLOOKUP(B10,'[3]P5-12D'!D:D,'[3]P5-12D'!A:A)</f>
        <v>1</v>
      </c>
      <c r="AJ10" s="3">
        <f>_xlfn.XLOOKUP(AI10,[3]TABLA!$A:$A,[3]TABLA!$D:$D)</f>
        <v>20</v>
      </c>
      <c r="AK10" s="5">
        <f t="shared" ref="AK10:AK37" si="3">AB10+AD10+AF10+AH10+AJ10</f>
        <v>100</v>
      </c>
      <c r="AL10" s="3">
        <f>_xlfn.XLOOKUP(B10,'[4]P1-12D'!E:E,'[4]P1-12D'!A:A)</f>
        <v>1</v>
      </c>
      <c r="AM10" s="3">
        <f>_xlfn.XLOOKUP(AL10,[4]TABLA!$A:$A,[4]TABLA!$D:$D)</f>
        <v>20</v>
      </c>
      <c r="AN10" s="3">
        <f>_xlfn.XLOOKUP(B10,'[4]P2-12D'!D:D,'[4]P2-12D'!A:A)</f>
        <v>3</v>
      </c>
      <c r="AO10" s="3">
        <f>_xlfn.XLOOKUP(AN10,[4]TABLA!$A:$A,[4]TABLA!$D:$D)</f>
        <v>13</v>
      </c>
      <c r="AP10" s="3">
        <f>_xlfn.XLOOKUP(B10,'[4]P3-12D'!E:E,'[4]P3-12D'!A:A)</f>
        <v>1</v>
      </c>
      <c r="AQ10" s="3">
        <f>_xlfn.XLOOKUP(AP10,[4]TABLA!$A:$A,[4]TABLA!$D:$D)</f>
        <v>20</v>
      </c>
      <c r="AR10" s="3">
        <f>_xlfn.XLOOKUP(B10,'[4]P4-12D'!E:E,'[4]P4-12D'!A:A)</f>
        <v>16</v>
      </c>
      <c r="AS10" s="3">
        <f>_xlfn.XLOOKUP(AR10,[4]TABLA!$A:$A,[4]TABLA!$D:$D)</f>
        <v>0</v>
      </c>
      <c r="AT10" s="6"/>
      <c r="AU10" s="6"/>
      <c r="AV10" s="5">
        <f t="shared" ref="AV10:AV37" si="4">AM10+AO10+AQ10+AS10+AU10</f>
        <v>53</v>
      </c>
      <c r="AW10" s="6"/>
      <c r="AX10" s="6"/>
      <c r="AY10" s="3">
        <f>_xlfn.XLOOKUP(B10,'[5]P2-12D'!D:D,'[5]P2-12D'!A:A)</f>
        <v>3</v>
      </c>
      <c r="AZ10" s="3">
        <f>_xlfn.XLOOKUP(AY10,[5]TABLA!$A:$A,[5]TABLA!$D:$D)</f>
        <v>13</v>
      </c>
      <c r="BA10" s="3">
        <f>_xlfn.XLOOKUP(B10,'[5]P3-12D'!E:E,'[5]P3-12D'!A:A)</f>
        <v>1</v>
      </c>
      <c r="BB10" s="3">
        <f>_xlfn.XLOOKUP(BA10,[5]TABLA!$A:$A,[5]TABLA!$D:$D)</f>
        <v>20</v>
      </c>
      <c r="BC10" s="3">
        <f>_xlfn.XLOOKUP(B10,'[5]P4-12D'!E:E,'[5]P4-12D'!A:A)</f>
        <v>1</v>
      </c>
      <c r="BD10" s="3">
        <f>_xlfn.XLOOKUP(BC10,[5]TABLA!$A:$A,[5]TABLA!$D:$D)</f>
        <v>20</v>
      </c>
      <c r="BE10" s="3">
        <f>_xlfn.XLOOKUP(B10,'[5]P5-12D'!D:D,'[5]P5-12D'!A:A)</f>
        <v>1</v>
      </c>
      <c r="BF10" s="3">
        <f>_xlfn.XLOOKUP(BE10,[5]TABLA!$A:$A,[5]TABLA!$D:$D)</f>
        <v>20</v>
      </c>
      <c r="BG10" s="5">
        <f t="shared" ref="BG10:BG37" si="5">AX10+AZ10+BB10+BD10+BF10</f>
        <v>73</v>
      </c>
      <c r="BH10" s="3">
        <f>_xlfn.XLOOKUP(B10,'[6]P1-12D'!F:F,'[6]P1-12D'!A:A)</f>
        <v>1</v>
      </c>
      <c r="BI10" s="3">
        <f>_xlfn.XLOOKUP(BH10,[6]TABLA!$A:$A,[6]TABLA!$D:$D)</f>
        <v>20</v>
      </c>
      <c r="BJ10" s="3">
        <f>_xlfn.XLOOKUP(B10,'[6]P2-12D'!D:D,'[6]P2-12D'!A:A)</f>
        <v>2</v>
      </c>
      <c r="BK10" s="3">
        <f>_xlfn.XLOOKUP(BJ10,[6]TABLA!$A:$A,[6]TABLA!$D:$D)</f>
        <v>16</v>
      </c>
      <c r="BL10" s="3">
        <f>_xlfn.XLOOKUP(B10,'[6]P3-12D'!E:E,'[6]P3-12D'!A:A)</f>
        <v>8</v>
      </c>
      <c r="BM10" s="3">
        <f>_xlfn.XLOOKUP(BL10,[6]TABLA!$A:$A,[6]TABLA!$D:$D)</f>
        <v>5</v>
      </c>
      <c r="BN10" s="3">
        <f>_xlfn.XLOOKUP(B10,'[6]P4-12D'!E:E,'[6]P4-12D'!A:A)</f>
        <v>1</v>
      </c>
      <c r="BO10" s="3">
        <f>_xlfn.XLOOKUP(BN10,[6]TABLA!$A:$A,[6]TABLA!$D:$D)</f>
        <v>20</v>
      </c>
      <c r="BP10" s="3">
        <f>_xlfn.XLOOKUP(B10,'[6]P5-12D'!D:D,'[6]P5-12D'!A:A)</f>
        <v>5</v>
      </c>
      <c r="BQ10" s="3">
        <f>_xlfn.XLOOKUP(BP10,[6]TABLA!$A:$A,[6]TABLA!$D:$D)</f>
        <v>9</v>
      </c>
      <c r="BR10" s="7">
        <f t="shared" ref="BR10:BR37" si="6">IFERROR(SUM(BI10,BK10,BM10,BO10,BQ10),0)</f>
        <v>70</v>
      </c>
    </row>
    <row r="11" spans="1:70" x14ac:dyDescent="0.3">
      <c r="A11" s="3">
        <f t="shared" ref="A11:A59" si="7">ROW()-9</f>
        <v>2</v>
      </c>
      <c r="B11" s="4" t="s">
        <v>164</v>
      </c>
      <c r="C11" s="4" t="s">
        <v>15</v>
      </c>
      <c r="D11" s="3">
        <f t="shared" si="0"/>
        <v>328</v>
      </c>
      <c r="E11" s="3">
        <f>_xlfn.XLOOKUP(B11,'[1]P1-12D'!D:D,'[1]P1-12D'!A:A)</f>
        <v>3</v>
      </c>
      <c r="F11" s="3">
        <f>_xlfn.XLOOKUP(E11,[1]Tabla!$A:$A,[1]Tabla!$D:$D)</f>
        <v>13</v>
      </c>
      <c r="G11" s="3">
        <f>_xlfn.XLOOKUP(B11,'[1]P2-12D'!D:D,'[1]P2-12D'!A:A)</f>
        <v>6</v>
      </c>
      <c r="H11" s="3">
        <f>_xlfn.XLOOKUP(G11,[1]Tabla!$A:$A,[1]Tabla!$D:$D)</f>
        <v>7</v>
      </c>
      <c r="I11" s="3">
        <f>_xlfn.XLOOKUP(B11,'[1]P3-12D'!D:D,'[1]P3-12D'!A:A)</f>
        <v>5</v>
      </c>
      <c r="J11" s="3">
        <f>_xlfn.XLOOKUP(I11,[1]Tabla!$A:$A,[1]Tabla!$D:$D)</f>
        <v>9</v>
      </c>
      <c r="K11" s="3">
        <f>_xlfn.XLOOKUP(B11,'[1]P4-12D'!D:D,'[1]P4-12D'!A:A)</f>
        <v>3</v>
      </c>
      <c r="L11" s="3">
        <f>_xlfn.XLOOKUP(K11,[1]Tabla!$A:$A,[1]Tabla!$D:$D)</f>
        <v>13</v>
      </c>
      <c r="M11" s="3">
        <f>_xlfn.XLOOKUP(B11,'[1]P5-12D'!D:D,'[1]P5-12D'!A:A)</f>
        <v>3</v>
      </c>
      <c r="N11" s="3">
        <f>_xlfn.XLOOKUP(M11,[1]Tabla!$A:$A,[1]Tabla!$D:$D)</f>
        <v>13</v>
      </c>
      <c r="O11" s="5">
        <f t="shared" si="1"/>
        <v>55</v>
      </c>
      <c r="P11" s="3">
        <f>_xlfn.XLOOKUP(B11,'[2]P1-12D'!E:E,'[2]P1-12D'!A:A)</f>
        <v>3</v>
      </c>
      <c r="Q11" s="3">
        <f>_xlfn.XLOOKUP(P11,[2]TABLA!$A:$A,[2]TABLA!$D:$D)</f>
        <v>13</v>
      </c>
      <c r="R11" s="3">
        <f>_xlfn.XLOOKUP(B11,'[2]P2-12D'!D:D,'[2]P2-12D'!A:A)</f>
        <v>4</v>
      </c>
      <c r="S11" s="3">
        <f>_xlfn.XLOOKUP(R11,[2]TABLA!$A:$A,[2]TABLA!$D:$D)</f>
        <v>11</v>
      </c>
      <c r="T11" s="3">
        <f>_xlfn.XLOOKUP(B11,'[2]P3-12D'!D:D,'[2]P3-12D'!A:A)</f>
        <v>2</v>
      </c>
      <c r="U11" s="3">
        <f>_xlfn.XLOOKUP(T11,[2]TABLA!$A:$A,[2]TABLA!$D:$D)</f>
        <v>16</v>
      </c>
      <c r="V11" s="3">
        <f>_xlfn.XLOOKUP(B11,'[2]P4-12D'!D:D,'[2]P4-12D'!A:A)</f>
        <v>5</v>
      </c>
      <c r="W11" s="3">
        <f>_xlfn.XLOOKUP(V11,[2]TABLA!$A:$A,[2]TABLA!$D:$D)</f>
        <v>9</v>
      </c>
      <c r="X11" s="3">
        <f>_xlfn.XLOOKUP(B11,'[2]P5-12D'!D:D,'[2]P5-12D'!A:A)</f>
        <v>12</v>
      </c>
      <c r="Y11" s="3">
        <f>_xlfn.XLOOKUP(X11,[2]TABLA!$A:$A,[2]TABLA!$D:$D)</f>
        <v>1</v>
      </c>
      <c r="Z11" s="5">
        <f t="shared" si="2"/>
        <v>50</v>
      </c>
      <c r="AA11" s="3">
        <f>_xlfn.XLOOKUP(B11,'[3]P1-12D'!E:E,'[3]P1-12D'!A:A)</f>
        <v>3</v>
      </c>
      <c r="AB11" s="3">
        <f>_xlfn.XLOOKUP(AA11,[3]TABLA!$A:$A,[3]TABLA!$D:$D)</f>
        <v>13</v>
      </c>
      <c r="AC11" s="3">
        <f>_xlfn.XLOOKUP(B11,'[3]P2-12D'!D:D,'[3]P2-12D'!A:A)</f>
        <v>4</v>
      </c>
      <c r="AD11" s="3">
        <f>_xlfn.XLOOKUP(AC11,[3]TABLA!$A:$A,[3]TABLA!$D:$D)</f>
        <v>11</v>
      </c>
      <c r="AE11" s="3">
        <f>_xlfn.XLOOKUP(B11,'[3]P3-12D'!E:E,'[3]P3-12D'!A:A)</f>
        <v>7</v>
      </c>
      <c r="AF11" s="3">
        <f>_xlfn.XLOOKUP(AE11,[3]TABLA!$A:$A,[3]TABLA!$D:$D)</f>
        <v>6</v>
      </c>
      <c r="AG11" s="3">
        <f>_xlfn.XLOOKUP(B11,'[3]P4-12D'!E:E,'[3]P4-12D'!A:A)</f>
        <v>8</v>
      </c>
      <c r="AH11" s="3">
        <f>_xlfn.XLOOKUP(AG11,[3]TABLA!$A:$A,[3]TABLA!$D:$D)</f>
        <v>5</v>
      </c>
      <c r="AI11" s="3">
        <f>_xlfn.XLOOKUP(B11,'[3]P5-12D'!D:D,'[3]P5-12D'!A:A)</f>
        <v>6</v>
      </c>
      <c r="AJ11" s="3">
        <f>_xlfn.XLOOKUP(AI11,[3]TABLA!$A:$A,[3]TABLA!$D:$D)</f>
        <v>7</v>
      </c>
      <c r="AK11" s="5">
        <f t="shared" si="3"/>
        <v>42</v>
      </c>
      <c r="AL11" s="3">
        <f>_xlfn.XLOOKUP(B11,'[4]P1-12D'!E:E,'[4]P1-12D'!A:A)</f>
        <v>2</v>
      </c>
      <c r="AM11" s="3">
        <f>_xlfn.XLOOKUP(AL11,[4]TABLA!$A:$A,[4]TABLA!$D:$D)</f>
        <v>16</v>
      </c>
      <c r="AN11" s="3">
        <f>_xlfn.XLOOKUP(B11,'[4]P2-12D'!D:D,'[4]P2-12D'!A:A)</f>
        <v>2</v>
      </c>
      <c r="AO11" s="3">
        <f>_xlfn.XLOOKUP(AN11,[4]TABLA!$A:$A,[4]TABLA!$D:$D)</f>
        <v>16</v>
      </c>
      <c r="AP11" s="3">
        <f>_xlfn.XLOOKUP(B11,'[4]P3-12D'!E:E,'[4]P3-12D'!A:A)</f>
        <v>3</v>
      </c>
      <c r="AQ11" s="3">
        <f>_xlfn.XLOOKUP(AP11,[4]TABLA!$A:$A,[4]TABLA!$D:$D)</f>
        <v>13</v>
      </c>
      <c r="AR11" s="3">
        <f>_xlfn.XLOOKUP(B11,'[4]P4-12D'!E:E,'[4]P4-12D'!A:A)</f>
        <v>4</v>
      </c>
      <c r="AS11" s="3">
        <f>_xlfn.XLOOKUP(AR11,[4]TABLA!$A:$A,[4]TABLA!$D:$D)</f>
        <v>11</v>
      </c>
      <c r="AT11" s="3">
        <f>_xlfn.XLOOKUP(B11,'[4]P5-12D'!D:D,'[4]P5-12D'!A:A)</f>
        <v>2</v>
      </c>
      <c r="AU11" s="3">
        <f>_xlfn.XLOOKUP(AT11,[4]TABLA!$A:$A,[4]TABLA!$D:$D)</f>
        <v>16</v>
      </c>
      <c r="AV11" s="5">
        <f t="shared" si="4"/>
        <v>72</v>
      </c>
      <c r="AW11" s="6"/>
      <c r="AX11" s="6"/>
      <c r="AY11" s="3">
        <f>_xlfn.XLOOKUP(B11,'[5]P2-12D'!D:D,'[5]P2-12D'!A:A)</f>
        <v>5</v>
      </c>
      <c r="AZ11" s="3">
        <f>_xlfn.XLOOKUP(AY11,[5]TABLA!$A:$A,[5]TABLA!$D:$D)</f>
        <v>9</v>
      </c>
      <c r="BA11" s="3">
        <f>_xlfn.XLOOKUP(B11,'[5]P3-12D'!E:E,'[5]P3-12D'!A:A)</f>
        <v>5</v>
      </c>
      <c r="BB11" s="3">
        <f>_xlfn.XLOOKUP(BA11,[5]TABLA!$A:$A,[5]TABLA!$D:$D)</f>
        <v>9</v>
      </c>
      <c r="BC11" s="3">
        <f>_xlfn.XLOOKUP(B11,'[5]P4-12D'!E:E,'[5]P4-12D'!A:A)</f>
        <v>2</v>
      </c>
      <c r="BD11" s="3">
        <f>_xlfn.XLOOKUP(BC11,[5]TABLA!$A:$A,[5]TABLA!$D:$D)</f>
        <v>16</v>
      </c>
      <c r="BE11" s="3">
        <f>_xlfn.XLOOKUP(B11,'[5]P5-12D'!D:D,'[5]P5-12D'!A:A)</f>
        <v>3</v>
      </c>
      <c r="BF11" s="3">
        <f>_xlfn.XLOOKUP(BE11,[5]TABLA!$A:$A,[5]TABLA!$D:$D)</f>
        <v>13</v>
      </c>
      <c r="BG11" s="5">
        <f t="shared" si="5"/>
        <v>47</v>
      </c>
      <c r="BH11" s="3">
        <f>_xlfn.XLOOKUP(B11,'[6]P1-12D'!F:F,'[6]P1-12D'!A:A)</f>
        <v>8</v>
      </c>
      <c r="BI11" s="3">
        <f>_xlfn.XLOOKUP(BH11,[6]TABLA!$A:$A,[6]TABLA!$D:$D)</f>
        <v>5</v>
      </c>
      <c r="BJ11" s="3">
        <f>_xlfn.XLOOKUP(B11,'[6]P2-12D'!D:D,'[6]P2-12D'!A:A)</f>
        <v>3</v>
      </c>
      <c r="BK11" s="3">
        <f>_xlfn.XLOOKUP(BJ11,[6]TABLA!$A:$A,[6]TABLA!$D:$D)</f>
        <v>13</v>
      </c>
      <c r="BL11" s="3">
        <f>_xlfn.XLOOKUP(B11,'[6]P3-12D'!E:E,'[6]P3-12D'!A:A)</f>
        <v>1</v>
      </c>
      <c r="BM11" s="3">
        <f>_xlfn.XLOOKUP(BL11,[6]TABLA!$A:$A,[6]TABLA!$D:$D)</f>
        <v>20</v>
      </c>
      <c r="BN11" s="3">
        <f>_xlfn.XLOOKUP(B11,'[6]P4-12D'!E:E,'[6]P4-12D'!A:A)</f>
        <v>4</v>
      </c>
      <c r="BO11" s="3">
        <f>_xlfn.XLOOKUP(BN11,[6]TABLA!$A:$A,[6]TABLA!$D:$D)</f>
        <v>11</v>
      </c>
      <c r="BP11" s="3">
        <f>_xlfn.XLOOKUP(B11,'[6]P5-12D'!D:D,'[6]P5-12D'!A:A)</f>
        <v>3</v>
      </c>
      <c r="BQ11" s="3">
        <f>_xlfn.XLOOKUP(BP11,[6]TABLA!$A:$A,[6]TABLA!$D:$D)</f>
        <v>13</v>
      </c>
      <c r="BR11" s="7">
        <f t="shared" si="6"/>
        <v>62</v>
      </c>
    </row>
    <row r="12" spans="1:70" x14ac:dyDescent="0.3">
      <c r="A12" s="3">
        <f t="shared" si="7"/>
        <v>3</v>
      </c>
      <c r="B12" s="4" t="s">
        <v>166</v>
      </c>
      <c r="C12" s="4" t="s">
        <v>13</v>
      </c>
      <c r="D12" s="3">
        <f t="shared" si="0"/>
        <v>255</v>
      </c>
      <c r="E12" s="3">
        <f>_xlfn.XLOOKUP(B12,'[1]P1-12D'!D:D,'[1]P1-12D'!A:A)</f>
        <v>10</v>
      </c>
      <c r="F12" s="3">
        <f>_xlfn.XLOOKUP(E12,[1]Tabla!$A:$A,[1]Tabla!$D:$D)</f>
        <v>3</v>
      </c>
      <c r="G12" s="3">
        <f>_xlfn.XLOOKUP(B12,'[1]P2-12D'!D:D,'[1]P2-12D'!A:A)</f>
        <v>4</v>
      </c>
      <c r="H12" s="3">
        <f>_xlfn.XLOOKUP(G12,[1]Tabla!$A:$A,[1]Tabla!$D:$D)</f>
        <v>11</v>
      </c>
      <c r="I12" s="3">
        <f>_xlfn.XLOOKUP(B12,'[1]P3-12D'!D:D,'[1]P3-12D'!A:A)</f>
        <v>3</v>
      </c>
      <c r="J12" s="3">
        <f>_xlfn.XLOOKUP(I12,[1]Tabla!$A:$A,[1]Tabla!$D:$D)</f>
        <v>13</v>
      </c>
      <c r="K12" s="3">
        <f>_xlfn.XLOOKUP(B12,'[1]P4-12D'!D:D,'[1]P4-12D'!A:A)</f>
        <v>7</v>
      </c>
      <c r="L12" s="3">
        <f>_xlfn.XLOOKUP(K12,[1]Tabla!$A:$A,[1]Tabla!$D:$D)</f>
        <v>6</v>
      </c>
      <c r="M12" s="3">
        <f>_xlfn.XLOOKUP(B12,'[1]P5-12D'!D:D,'[1]P5-12D'!A:A)</f>
        <v>10</v>
      </c>
      <c r="N12" s="3">
        <f>_xlfn.XLOOKUP(M12,[1]Tabla!$A:$A,[1]Tabla!$D:$D)</f>
        <v>3</v>
      </c>
      <c r="O12" s="5">
        <f t="shared" si="1"/>
        <v>36</v>
      </c>
      <c r="P12" s="3">
        <f>_xlfn.XLOOKUP(B12,'[2]P1-12D'!E:E,'[2]P1-12D'!A:A)</f>
        <v>5</v>
      </c>
      <c r="Q12" s="3">
        <f>_xlfn.XLOOKUP(P12,[2]TABLA!$A:$A,[2]TABLA!$D:$D)</f>
        <v>9</v>
      </c>
      <c r="R12" s="3">
        <f>_xlfn.XLOOKUP(B12,'[2]P2-12D'!D:D,'[2]P2-12D'!A:A)</f>
        <v>6</v>
      </c>
      <c r="S12" s="3">
        <f>_xlfn.XLOOKUP(R12,[2]TABLA!$A:$A,[2]TABLA!$D:$D)</f>
        <v>7</v>
      </c>
      <c r="T12" s="3">
        <f>_xlfn.XLOOKUP(B12,'[2]P3-12D'!D:D,'[2]P3-12D'!A:A)</f>
        <v>4</v>
      </c>
      <c r="U12" s="3">
        <f>_xlfn.XLOOKUP(T12,[2]TABLA!$A:$A,[2]TABLA!$D:$D)</f>
        <v>11</v>
      </c>
      <c r="V12" s="3">
        <f>_xlfn.XLOOKUP(B12,'[2]P4-12D'!D:D,'[2]P4-12D'!A:A)</f>
        <v>1</v>
      </c>
      <c r="W12" s="3">
        <f>_xlfn.XLOOKUP(V12,[2]TABLA!$A:$A,[2]TABLA!$D:$D)</f>
        <v>20</v>
      </c>
      <c r="X12" s="3">
        <f>_xlfn.XLOOKUP(B12,'[2]P5-12D'!D:D,'[2]P5-12D'!A:A)</f>
        <v>2</v>
      </c>
      <c r="Y12" s="3">
        <f>_xlfn.XLOOKUP(X12,[2]TABLA!$A:$A,[2]TABLA!$D:$D)</f>
        <v>16</v>
      </c>
      <c r="Z12" s="5">
        <f t="shared" si="2"/>
        <v>63</v>
      </c>
      <c r="AA12" s="3">
        <f>_xlfn.XLOOKUP(B12,'[3]P1-12D'!E:E,'[3]P1-12D'!A:A)</f>
        <v>11</v>
      </c>
      <c r="AB12" s="3">
        <f>_xlfn.XLOOKUP(AA12,[3]TABLA!$A:$A,[3]TABLA!$D:$D)</f>
        <v>2</v>
      </c>
      <c r="AC12" s="3">
        <f>_xlfn.XLOOKUP(B12,'[3]P2-12D'!D:D,'[3]P2-12D'!A:A)</f>
        <v>5</v>
      </c>
      <c r="AD12" s="3">
        <f>_xlfn.XLOOKUP(AC12,[3]TABLA!$A:$A,[3]TABLA!$D:$D)</f>
        <v>9</v>
      </c>
      <c r="AE12" s="3">
        <f>_xlfn.XLOOKUP(B12,'[3]P3-12D'!E:E,'[3]P3-12D'!A:A)</f>
        <v>3</v>
      </c>
      <c r="AF12" s="3">
        <f>_xlfn.XLOOKUP(AE12,[3]TABLA!$A:$A,[3]TABLA!$D:$D)</f>
        <v>13</v>
      </c>
      <c r="AG12" s="3">
        <f>_xlfn.XLOOKUP(B12,'[3]P4-12D'!E:E,'[3]P4-12D'!A:A)</f>
        <v>2</v>
      </c>
      <c r="AH12" s="3">
        <f>_xlfn.XLOOKUP(AG12,[3]TABLA!$A:$A,[3]TABLA!$D:$D)</f>
        <v>16</v>
      </c>
      <c r="AI12" s="3">
        <f>_xlfn.XLOOKUP(B12,'[3]P5-12D'!D:D,'[3]P5-12D'!A:A)</f>
        <v>2</v>
      </c>
      <c r="AJ12" s="3">
        <f>_xlfn.XLOOKUP(AI12,[3]TABLA!$A:$A,[3]TABLA!$D:$D)</f>
        <v>16</v>
      </c>
      <c r="AK12" s="5">
        <f t="shared" si="3"/>
        <v>56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5">
        <f t="shared" si="4"/>
        <v>0</v>
      </c>
      <c r="AW12" s="6"/>
      <c r="AX12" s="6"/>
      <c r="AY12" s="3">
        <f>_xlfn.XLOOKUP(B12,'[5]P2-12D'!D:D,'[5]P2-12D'!A:A)</f>
        <v>6</v>
      </c>
      <c r="AZ12" s="3">
        <f>_xlfn.XLOOKUP(AY12,[5]TABLA!$A:$A,[5]TABLA!$D:$D)</f>
        <v>7</v>
      </c>
      <c r="BA12" s="3">
        <f>_xlfn.XLOOKUP(B12,'[5]P3-12D'!E:E,'[5]P3-12D'!A:A)</f>
        <v>2</v>
      </c>
      <c r="BB12" s="3">
        <f>_xlfn.XLOOKUP(BA12,[5]TABLA!$A:$A,[5]TABLA!$D:$D)</f>
        <v>16</v>
      </c>
      <c r="BC12" s="3">
        <f>_xlfn.XLOOKUP(B12,'[5]P4-12D'!E:E,'[5]P4-12D'!A:A)</f>
        <v>3</v>
      </c>
      <c r="BD12" s="3">
        <f>_xlfn.XLOOKUP(BC12,[5]TABLA!$A:$A,[5]TABLA!$D:$D)</f>
        <v>13</v>
      </c>
      <c r="BE12" s="3">
        <f>_xlfn.XLOOKUP(B12,'[5]P5-12D'!D:D,'[5]P5-12D'!A:A)</f>
        <v>2</v>
      </c>
      <c r="BF12" s="3">
        <f>_xlfn.XLOOKUP(BE12,[5]TABLA!$A:$A,[5]TABLA!$D:$D)</f>
        <v>16</v>
      </c>
      <c r="BG12" s="5">
        <f t="shared" si="5"/>
        <v>52</v>
      </c>
      <c r="BH12" s="3">
        <f>_xlfn.XLOOKUP(B12,'[6]P1-12D'!F:F,'[6]P1-12D'!A:A)</f>
        <v>3</v>
      </c>
      <c r="BI12" s="3">
        <f>_xlfn.XLOOKUP(BH12,[6]TABLA!$A:$A,[6]TABLA!$D:$D)</f>
        <v>13</v>
      </c>
      <c r="BJ12" s="3">
        <f>_xlfn.XLOOKUP(B12,'[6]P2-12D'!D:D,'[6]P2-12D'!A:A)</f>
        <v>6</v>
      </c>
      <c r="BK12" s="3">
        <f>_xlfn.XLOOKUP(BJ12,[6]TABLA!$A:$A,[6]TABLA!$D:$D)</f>
        <v>7</v>
      </c>
      <c r="BL12" s="3">
        <f>_xlfn.XLOOKUP(B12,'[6]P3-12D'!E:E,'[6]P3-12D'!A:A)</f>
        <v>2</v>
      </c>
      <c r="BM12" s="3">
        <f>_xlfn.XLOOKUP(BL12,[6]TABLA!$A:$A,[6]TABLA!$D:$D)</f>
        <v>16</v>
      </c>
      <c r="BN12" s="3">
        <f>_xlfn.XLOOKUP(B12,'[6]P4-12D'!E:E,'[6]P4-12D'!A:A)</f>
        <v>8</v>
      </c>
      <c r="BO12" s="3">
        <f>_xlfn.XLOOKUP(BN12,[6]TABLA!$A:$A,[6]TABLA!$D:$D)</f>
        <v>5</v>
      </c>
      <c r="BP12" s="3">
        <f>_xlfn.XLOOKUP(B12,'[6]P5-12D'!D:D,'[6]P5-12D'!A:A)</f>
        <v>6</v>
      </c>
      <c r="BQ12" s="3">
        <f>_xlfn.XLOOKUP(BP12,[6]TABLA!$A:$A,[6]TABLA!$D:$D)</f>
        <v>7</v>
      </c>
      <c r="BR12" s="7">
        <f t="shared" si="6"/>
        <v>48</v>
      </c>
    </row>
    <row r="13" spans="1:70" x14ac:dyDescent="0.3">
      <c r="A13" s="3">
        <f t="shared" si="7"/>
        <v>4</v>
      </c>
      <c r="B13" s="4" t="s">
        <v>165</v>
      </c>
      <c r="C13" s="4" t="s">
        <v>21</v>
      </c>
      <c r="D13" s="3">
        <f t="shared" si="0"/>
        <v>249</v>
      </c>
      <c r="E13" s="3">
        <f>_xlfn.XLOOKUP(B13,'[1]P1-12D'!D:D,'[1]P1-12D'!A:A)</f>
        <v>4</v>
      </c>
      <c r="F13" s="3">
        <f>_xlfn.XLOOKUP(E13,[1]Tabla!$A:$A,[1]Tabla!$D:$D)</f>
        <v>11</v>
      </c>
      <c r="G13" s="3">
        <f>_xlfn.XLOOKUP(B13,'[1]P2-12D'!D:D,'[1]P2-12D'!A:A)</f>
        <v>3</v>
      </c>
      <c r="H13" s="3">
        <f>_xlfn.XLOOKUP(G13,[1]Tabla!$A:$A,[1]Tabla!$D:$D)</f>
        <v>13</v>
      </c>
      <c r="I13" s="3">
        <f>_xlfn.XLOOKUP(B13,'[1]P3-12D'!D:D,'[1]P3-12D'!A:A)</f>
        <v>6</v>
      </c>
      <c r="J13" s="3">
        <f>_xlfn.XLOOKUP(I13,[1]Tabla!$A:$A,[1]Tabla!$D:$D)</f>
        <v>7</v>
      </c>
      <c r="K13" s="3">
        <f>_xlfn.XLOOKUP(B13,'[1]P4-12D'!D:D,'[1]P4-12D'!A:A)</f>
        <v>9</v>
      </c>
      <c r="L13" s="3">
        <f>_xlfn.XLOOKUP(K13,[1]Tabla!$A:$A,[1]Tabla!$D:$D)</f>
        <v>4</v>
      </c>
      <c r="M13" s="3">
        <f>_xlfn.XLOOKUP(B13,'[1]P5-12D'!D:D,'[1]P5-12D'!A:A)</f>
        <v>7</v>
      </c>
      <c r="N13" s="3">
        <f>_xlfn.XLOOKUP(M13,[1]Tabla!$A:$A,[1]Tabla!$D:$D)</f>
        <v>6</v>
      </c>
      <c r="O13" s="5">
        <f t="shared" si="1"/>
        <v>41</v>
      </c>
      <c r="P13" s="3">
        <f>_xlfn.XLOOKUP(B13,'[2]P1-12D'!E:E,'[2]P1-12D'!A:A)</f>
        <v>7</v>
      </c>
      <c r="Q13" s="3">
        <f>_xlfn.XLOOKUP(P13,[2]TABLA!$A:$A,[2]TABLA!$D:$D)</f>
        <v>6</v>
      </c>
      <c r="R13" s="3">
        <f>_xlfn.XLOOKUP(B13,'[2]P2-12D'!D:D,'[2]P2-12D'!A:A)</f>
        <v>5</v>
      </c>
      <c r="S13" s="3">
        <f>_xlfn.XLOOKUP(R13,[2]TABLA!$A:$A,[2]TABLA!$D:$D)</f>
        <v>9</v>
      </c>
      <c r="T13" s="3">
        <f>_xlfn.XLOOKUP(B13,'[2]P3-12D'!D:D,'[2]P3-12D'!A:A)</f>
        <v>3</v>
      </c>
      <c r="U13" s="3">
        <f>_xlfn.XLOOKUP(T13,[2]TABLA!$A:$A,[2]TABLA!$D:$D)</f>
        <v>13</v>
      </c>
      <c r="V13" s="3">
        <f>_xlfn.XLOOKUP(B13,'[2]P4-12D'!D:D,'[2]P4-12D'!A:A)</f>
        <v>4</v>
      </c>
      <c r="W13" s="3">
        <f>_xlfn.XLOOKUP(V13,[2]TABLA!$A:$A,[2]TABLA!$D:$D)</f>
        <v>11</v>
      </c>
      <c r="X13" s="3">
        <f>_xlfn.XLOOKUP(B13,'[2]P5-12D'!D:D,'[2]P5-12D'!A:A)</f>
        <v>4</v>
      </c>
      <c r="Y13" s="3">
        <f>_xlfn.XLOOKUP(X13,[2]TABLA!$A:$A,[2]TABLA!$D:$D)</f>
        <v>11</v>
      </c>
      <c r="Z13" s="5">
        <f t="shared" si="2"/>
        <v>50</v>
      </c>
      <c r="AA13" s="3">
        <f>_xlfn.XLOOKUP(B13,'[3]P1-12D'!E:E,'[3]P1-12D'!A:A)</f>
        <v>6</v>
      </c>
      <c r="AB13" s="3">
        <f>_xlfn.XLOOKUP(AA13,[3]TABLA!$A:$A,[3]TABLA!$D:$D)</f>
        <v>7</v>
      </c>
      <c r="AC13" s="3">
        <f>_xlfn.XLOOKUP(B13,'[3]P2-12D'!D:D,'[3]P2-12D'!A:A)</f>
        <v>3</v>
      </c>
      <c r="AD13" s="3">
        <f>_xlfn.XLOOKUP(AC13,[3]TABLA!$A:$A,[3]TABLA!$D:$D)</f>
        <v>13</v>
      </c>
      <c r="AE13" s="3">
        <f>_xlfn.XLOOKUP(B13,'[3]P3-12D'!E:E,'[3]P3-12D'!A:A)</f>
        <v>9</v>
      </c>
      <c r="AF13" s="3">
        <f>_xlfn.XLOOKUP(AE13,[3]TABLA!$A:$A,[3]TABLA!$D:$D)</f>
        <v>4</v>
      </c>
      <c r="AG13" s="3">
        <f>_xlfn.XLOOKUP(B13,'[3]P4-12D'!E:E,'[3]P4-12D'!A:A)</f>
        <v>7</v>
      </c>
      <c r="AH13" s="3">
        <f>_xlfn.XLOOKUP(AG13,[3]TABLA!$A:$A,[3]TABLA!$D:$D)</f>
        <v>6</v>
      </c>
      <c r="AI13" s="3">
        <f>_xlfn.XLOOKUP(B13,'[3]P5-12D'!D:D,'[3]P5-12D'!A:A)</f>
        <v>3</v>
      </c>
      <c r="AJ13" s="3">
        <f>_xlfn.XLOOKUP(AI13,[3]TABLA!$A:$A,[3]TABLA!$D:$D)</f>
        <v>13</v>
      </c>
      <c r="AK13" s="5">
        <f t="shared" si="3"/>
        <v>43</v>
      </c>
      <c r="AL13" s="3">
        <f>_xlfn.XLOOKUP(B13,'[4]P1-12D'!E:E,'[4]P1-12D'!A:A)</f>
        <v>9</v>
      </c>
      <c r="AM13" s="3">
        <f>_xlfn.XLOOKUP(AL13,[4]TABLA!$A:$A,[4]TABLA!$D:$D)</f>
        <v>4</v>
      </c>
      <c r="AN13" s="3">
        <f>_xlfn.XLOOKUP(B13,'[4]P2-12D'!D:D,'[4]P2-12D'!A:A)</f>
        <v>5</v>
      </c>
      <c r="AO13" s="3">
        <f>_xlfn.XLOOKUP(AN13,[4]TABLA!$A:$A,[4]TABLA!$D:$D)</f>
        <v>9</v>
      </c>
      <c r="AP13" s="3">
        <f>_xlfn.XLOOKUP(B13,'[4]P3-12D'!E:E,'[4]P3-12D'!A:A)</f>
        <v>11</v>
      </c>
      <c r="AQ13" s="3">
        <f>_xlfn.XLOOKUP(AP13,[4]TABLA!$A:$A,[4]TABLA!$D:$D)</f>
        <v>2</v>
      </c>
      <c r="AR13" s="3">
        <f>_xlfn.XLOOKUP(B13,'[4]P4-12D'!E:E,'[4]P4-12D'!A:A)</f>
        <v>9</v>
      </c>
      <c r="AS13" s="3">
        <f>_xlfn.XLOOKUP(AR13,[4]TABLA!$A:$A,[4]TABLA!$D:$D)</f>
        <v>4</v>
      </c>
      <c r="AT13" s="3">
        <f>_xlfn.XLOOKUP(B13,'[4]P5-12D'!D:D,'[4]P5-12D'!A:A)</f>
        <v>3</v>
      </c>
      <c r="AU13" s="3">
        <f>_xlfn.XLOOKUP(AT13,[4]TABLA!$A:$A,[4]TABLA!$D:$D)</f>
        <v>13</v>
      </c>
      <c r="AV13" s="5">
        <f t="shared" si="4"/>
        <v>32</v>
      </c>
      <c r="AW13" s="6"/>
      <c r="AX13" s="6"/>
      <c r="AY13" s="3">
        <f>_xlfn.XLOOKUP(B13,'[5]P2-12D'!D:D,'[5]P2-12D'!A:A)</f>
        <v>1</v>
      </c>
      <c r="AZ13" s="3">
        <f>_xlfn.XLOOKUP(AY13,[5]TABLA!$A:$A,[5]TABLA!$D:$D)</f>
        <v>20</v>
      </c>
      <c r="BA13" s="3">
        <f>_xlfn.XLOOKUP(B13,'[5]P3-12D'!E:E,'[5]P3-12D'!A:A)</f>
        <v>7</v>
      </c>
      <c r="BB13" s="3">
        <f>_xlfn.XLOOKUP(BA13,[5]TABLA!$A:$A,[5]TABLA!$D:$D)</f>
        <v>6</v>
      </c>
      <c r="BC13" s="3">
        <f>_xlfn.XLOOKUP(B13,'[5]P4-12D'!E:E,'[5]P4-12D'!A:A)</f>
        <v>7</v>
      </c>
      <c r="BD13" s="3">
        <f>_xlfn.XLOOKUP(BC13,[5]TABLA!$A:$A,[5]TABLA!$D:$D)</f>
        <v>6</v>
      </c>
      <c r="BE13" s="3">
        <f>_xlfn.XLOOKUP(B13,'[5]P5-12D'!D:D,'[5]P5-12D'!A:A)</f>
        <v>5</v>
      </c>
      <c r="BF13" s="3">
        <f>_xlfn.XLOOKUP(BE13,[5]TABLA!$A:$A,[5]TABLA!$D:$D)</f>
        <v>9</v>
      </c>
      <c r="BG13" s="5">
        <f t="shared" si="5"/>
        <v>41</v>
      </c>
      <c r="BH13" s="3">
        <f>_xlfn.XLOOKUP(B13,'[6]P1-12D'!F:F,'[6]P1-12D'!A:A)</f>
        <v>7</v>
      </c>
      <c r="BI13" s="3">
        <f>_xlfn.XLOOKUP(BH13,[6]TABLA!$A:$A,[6]TABLA!$D:$D)</f>
        <v>6</v>
      </c>
      <c r="BJ13" s="3">
        <f>_xlfn.XLOOKUP(B13,'[6]P2-12D'!D:D,'[6]P2-12D'!A:A)</f>
        <v>5</v>
      </c>
      <c r="BK13" s="3">
        <f>_xlfn.XLOOKUP(BJ13,[6]TABLA!$A:$A,[6]TABLA!$D:$D)</f>
        <v>9</v>
      </c>
      <c r="BL13" s="3">
        <f>_xlfn.XLOOKUP(B13,'[6]P3-12D'!E:E,'[6]P3-12D'!A:A)</f>
        <v>10</v>
      </c>
      <c r="BM13" s="3">
        <f>_xlfn.XLOOKUP(BL13,[6]TABLA!$A:$A,[6]TABLA!$D:$D)</f>
        <v>3</v>
      </c>
      <c r="BN13" s="3">
        <f>_xlfn.XLOOKUP(B13,'[6]P4-12D'!E:E,'[6]P4-12D'!A:A)</f>
        <v>3</v>
      </c>
      <c r="BO13" s="3">
        <f>_xlfn.XLOOKUP(BN13,[6]TABLA!$A:$A,[6]TABLA!$D:$D)</f>
        <v>13</v>
      </c>
      <c r="BP13" s="3">
        <f>_xlfn.XLOOKUP(B13,'[6]P5-12D'!D:D,'[6]P5-12D'!A:A)</f>
        <v>4</v>
      </c>
      <c r="BQ13" s="3">
        <f>_xlfn.XLOOKUP(BP13,[6]TABLA!$A:$A,[6]TABLA!$D:$D)</f>
        <v>11</v>
      </c>
      <c r="BR13" s="7">
        <f t="shared" si="6"/>
        <v>42</v>
      </c>
    </row>
    <row r="14" spans="1:70" x14ac:dyDescent="0.3">
      <c r="A14" s="3">
        <f t="shared" si="7"/>
        <v>5</v>
      </c>
      <c r="B14" s="4" t="s">
        <v>167</v>
      </c>
      <c r="C14" s="4" t="s">
        <v>13</v>
      </c>
      <c r="D14" s="3">
        <f t="shared" si="0"/>
        <v>217</v>
      </c>
      <c r="E14" s="3">
        <f>_xlfn.XLOOKUP(B14,'[1]P1-12D'!D:D,'[1]P1-12D'!A:A)</f>
        <v>13</v>
      </c>
      <c r="F14" s="3">
        <f>_xlfn.XLOOKUP(E14,[1]Tabla!$A:$A,[1]Tabla!$D:$D)</f>
        <v>0</v>
      </c>
      <c r="G14" s="3">
        <f>_xlfn.XLOOKUP(B14,'[1]P2-12D'!D:D,'[1]P2-12D'!A:A)</f>
        <v>17</v>
      </c>
      <c r="H14" s="3">
        <f>_xlfn.XLOOKUP(G14,[1]Tabla!$A:$A,[1]Tabla!$D:$D)</f>
        <v>0</v>
      </c>
      <c r="I14" s="3">
        <f>_xlfn.XLOOKUP(B14,'[1]P3-12D'!D:D,'[1]P3-12D'!A:A)</f>
        <v>11</v>
      </c>
      <c r="J14" s="3">
        <f>_xlfn.XLOOKUP(I14,[1]Tabla!$A:$A,[1]Tabla!$D:$D)</f>
        <v>2</v>
      </c>
      <c r="K14" s="3">
        <f>_xlfn.XLOOKUP(B14,'[1]P4-12D'!D:D,'[1]P4-12D'!A:A)</f>
        <v>18</v>
      </c>
      <c r="L14" s="3">
        <f>_xlfn.XLOOKUP(K14,[1]Tabla!$A:$A,[1]Tabla!$D:$D)</f>
        <v>0</v>
      </c>
      <c r="M14" s="3">
        <f>_xlfn.XLOOKUP(B14,'[1]P5-12D'!D:D,'[1]P5-12D'!A:A)</f>
        <v>8</v>
      </c>
      <c r="N14" s="3">
        <f>_xlfn.XLOOKUP(M14,[1]Tabla!$A:$A,[1]Tabla!$D:$D)</f>
        <v>5</v>
      </c>
      <c r="O14" s="5">
        <f t="shared" si="1"/>
        <v>7</v>
      </c>
      <c r="P14" s="3">
        <f>_xlfn.XLOOKUP(B14,'[2]P1-12D'!E:E,'[2]P1-12D'!A:A)</f>
        <v>11</v>
      </c>
      <c r="Q14" s="3">
        <f>_xlfn.XLOOKUP(P14,[2]TABLA!$A:$A,[2]TABLA!$D:$D)</f>
        <v>2</v>
      </c>
      <c r="R14" s="3">
        <f>_xlfn.XLOOKUP(B14,'[2]P2-12D'!D:D,'[2]P2-12D'!A:A)</f>
        <v>2</v>
      </c>
      <c r="S14" s="3">
        <f>_xlfn.XLOOKUP(R14,[2]TABLA!$A:$A,[2]TABLA!$D:$D)</f>
        <v>16</v>
      </c>
      <c r="T14" s="3">
        <f>_xlfn.XLOOKUP(B14,'[2]P3-12D'!D:D,'[2]P3-12D'!A:A)</f>
        <v>9</v>
      </c>
      <c r="U14" s="3">
        <f>_xlfn.XLOOKUP(T14,[2]TABLA!$A:$A,[2]TABLA!$D:$D)</f>
        <v>4</v>
      </c>
      <c r="V14" s="3">
        <f>_xlfn.XLOOKUP(B14,'[2]P4-12D'!D:D,'[2]P4-12D'!A:A)</f>
        <v>3</v>
      </c>
      <c r="W14" s="3">
        <f>_xlfn.XLOOKUP(V14,[2]TABLA!$A:$A,[2]TABLA!$D:$D)</f>
        <v>13</v>
      </c>
      <c r="X14" s="3">
        <f>_xlfn.XLOOKUP(B14,'[2]P5-12D'!D:D,'[2]P5-12D'!A:A)</f>
        <v>3</v>
      </c>
      <c r="Y14" s="3">
        <f>_xlfn.XLOOKUP(X14,[2]TABLA!$A:$A,[2]TABLA!$D:$D)</f>
        <v>13</v>
      </c>
      <c r="Z14" s="5">
        <f t="shared" si="2"/>
        <v>48</v>
      </c>
      <c r="AA14" s="3">
        <f>_xlfn.XLOOKUP(B14,'[3]P1-12D'!E:E,'[3]P1-12D'!A:A)</f>
        <v>9</v>
      </c>
      <c r="AB14" s="3">
        <f>_xlfn.XLOOKUP(AA14,[3]TABLA!$A:$A,[3]TABLA!$D:$D)</f>
        <v>4</v>
      </c>
      <c r="AC14" s="3">
        <f>_xlfn.XLOOKUP(B14,'[3]P2-12D'!D:D,'[3]P2-12D'!A:A)</f>
        <v>6</v>
      </c>
      <c r="AD14" s="3">
        <f>_xlfn.XLOOKUP(AC14,[3]TABLA!$A:$A,[3]TABLA!$D:$D)</f>
        <v>7</v>
      </c>
      <c r="AE14" s="3">
        <f>_xlfn.XLOOKUP(B14,'[3]P3-12D'!E:E,'[3]P3-12D'!A:A)</f>
        <v>5</v>
      </c>
      <c r="AF14" s="3">
        <f>_xlfn.XLOOKUP(AE14,[3]TABLA!$A:$A,[3]TABLA!$D:$D)</f>
        <v>9</v>
      </c>
      <c r="AG14" s="3">
        <f>_xlfn.XLOOKUP(B14,'[3]P4-12D'!E:E,'[3]P4-12D'!A:A)</f>
        <v>5</v>
      </c>
      <c r="AH14" s="3">
        <f>_xlfn.XLOOKUP(AG14,[3]TABLA!$A:$A,[3]TABLA!$D:$D)</f>
        <v>9</v>
      </c>
      <c r="AI14" s="3">
        <f>_xlfn.XLOOKUP(B14,'[3]P5-12D'!D:D,'[3]P5-12D'!A:A)</f>
        <v>4</v>
      </c>
      <c r="AJ14" s="3">
        <f>_xlfn.XLOOKUP(AI14,[3]TABLA!$A:$A,[3]TABLA!$D:$D)</f>
        <v>11</v>
      </c>
      <c r="AK14" s="5">
        <f t="shared" si="3"/>
        <v>40</v>
      </c>
      <c r="AL14" s="3">
        <f>_xlfn.XLOOKUP(B14,'[4]P1-12D'!E:E,'[4]P1-12D'!A:A)</f>
        <v>10</v>
      </c>
      <c r="AM14" s="3">
        <f>_xlfn.XLOOKUP(AL14,[4]TABLA!$A:$A,[4]TABLA!$D:$D)</f>
        <v>3</v>
      </c>
      <c r="AN14" s="3">
        <f>_xlfn.XLOOKUP(B14,'[4]P2-12D'!D:D,'[4]P2-12D'!A:A)</f>
        <v>4</v>
      </c>
      <c r="AO14" s="3">
        <f>_xlfn.XLOOKUP(AN14,[4]TABLA!$A:$A,[4]TABLA!$D:$D)</f>
        <v>11</v>
      </c>
      <c r="AP14" s="3">
        <f>_xlfn.XLOOKUP(B14,'[4]P3-12D'!E:E,'[4]P3-12D'!A:A)</f>
        <v>5</v>
      </c>
      <c r="AQ14" s="3">
        <f>_xlfn.XLOOKUP(AP14,[4]TABLA!$A:$A,[4]TABLA!$D:$D)</f>
        <v>9</v>
      </c>
      <c r="AR14" s="3">
        <f>_xlfn.XLOOKUP(B14,'[4]P4-12D'!E:E,'[4]P4-12D'!A:A)</f>
        <v>5</v>
      </c>
      <c r="AS14" s="3">
        <f>_xlfn.XLOOKUP(AR14,[4]TABLA!$A:$A,[4]TABLA!$D:$D)</f>
        <v>9</v>
      </c>
      <c r="AT14" s="3">
        <f>_xlfn.XLOOKUP(B14,'[4]P5-12D'!D:D,'[4]P5-12D'!A:A)</f>
        <v>6</v>
      </c>
      <c r="AU14" s="3">
        <f>_xlfn.XLOOKUP(AT14,[4]TABLA!$A:$A,[4]TABLA!$D:$D)</f>
        <v>7</v>
      </c>
      <c r="AV14" s="5">
        <f t="shared" si="4"/>
        <v>39</v>
      </c>
      <c r="AW14" s="6"/>
      <c r="AX14" s="6"/>
      <c r="AY14" s="3">
        <f>_xlfn.XLOOKUP(B14,'[5]P2-12D'!D:D,'[5]P2-12D'!A:A)</f>
        <v>2</v>
      </c>
      <c r="AZ14" s="3">
        <f>_xlfn.XLOOKUP(AY14,[5]TABLA!$A:$A,[5]TABLA!$D:$D)</f>
        <v>16</v>
      </c>
      <c r="BA14" s="3">
        <f>_xlfn.XLOOKUP(B14,'[5]P3-12D'!E:E,'[5]P3-12D'!A:A)</f>
        <v>8</v>
      </c>
      <c r="BB14" s="3">
        <f>_xlfn.XLOOKUP(BA14,[5]TABLA!$A:$A,[5]TABLA!$D:$D)</f>
        <v>5</v>
      </c>
      <c r="BC14" s="3">
        <f>_xlfn.XLOOKUP(B14,'[5]P4-12D'!E:E,'[5]P4-12D'!A:A)</f>
        <v>9</v>
      </c>
      <c r="BD14" s="3">
        <f>_xlfn.XLOOKUP(BC14,[5]TABLA!$A:$A,[5]TABLA!$D:$D)</f>
        <v>4</v>
      </c>
      <c r="BE14" s="3">
        <f>_xlfn.XLOOKUP(B14,'[5]P5-12D'!D:D,'[5]P5-12D'!A:A)</f>
        <v>4</v>
      </c>
      <c r="BF14" s="3">
        <f>_xlfn.XLOOKUP(BE14,[5]TABLA!$A:$A,[5]TABLA!$D:$D)</f>
        <v>11</v>
      </c>
      <c r="BG14" s="5">
        <f t="shared" si="5"/>
        <v>36</v>
      </c>
      <c r="BH14" s="3">
        <f>_xlfn.XLOOKUP(B14,'[6]P1-12D'!F:F,'[6]P1-12D'!A:A)</f>
        <v>10</v>
      </c>
      <c r="BI14" s="3">
        <f>_xlfn.XLOOKUP(BH14,[6]TABLA!$A:$A,[6]TABLA!$D:$D)</f>
        <v>3</v>
      </c>
      <c r="BJ14" s="3">
        <f>_xlfn.XLOOKUP(B14,'[6]P2-12D'!D:D,'[6]P2-12D'!A:A)</f>
        <v>4</v>
      </c>
      <c r="BK14" s="3">
        <f>_xlfn.XLOOKUP(BJ14,[6]TABLA!$A:$A,[6]TABLA!$D:$D)</f>
        <v>11</v>
      </c>
      <c r="BL14" s="3">
        <f>_xlfn.XLOOKUP(B14,'[6]P3-12D'!E:E,'[6]P3-12D'!A:A)</f>
        <v>3</v>
      </c>
      <c r="BM14" s="3">
        <f>_xlfn.XLOOKUP(BL14,[6]TABLA!$A:$A,[6]TABLA!$D:$D)</f>
        <v>13</v>
      </c>
      <c r="BN14" s="3">
        <f>_xlfn.XLOOKUP(B14,'[6]P4-12D'!E:E,'[6]P4-12D'!A:A)</f>
        <v>9</v>
      </c>
      <c r="BO14" s="3">
        <f>_xlfn.XLOOKUP(BN14,[6]TABLA!$A:$A,[6]TABLA!$D:$D)</f>
        <v>4</v>
      </c>
      <c r="BP14" s="3">
        <f>_xlfn.XLOOKUP(B14,'[6]P5-12D'!D:D,'[6]P5-12D'!A:A)</f>
        <v>2</v>
      </c>
      <c r="BQ14" s="3">
        <f>_xlfn.XLOOKUP(BP14,[6]TABLA!$A:$A,[6]TABLA!$D:$D)</f>
        <v>16</v>
      </c>
      <c r="BR14" s="7">
        <f t="shared" si="6"/>
        <v>47</v>
      </c>
    </row>
    <row r="15" spans="1:70" x14ac:dyDescent="0.3">
      <c r="A15" s="3">
        <f t="shared" si="7"/>
        <v>6</v>
      </c>
      <c r="B15" s="4" t="s">
        <v>168</v>
      </c>
      <c r="C15" s="4" t="s">
        <v>55</v>
      </c>
      <c r="D15" s="3">
        <f t="shared" si="0"/>
        <v>170</v>
      </c>
      <c r="E15" s="3">
        <f>_xlfn.XLOOKUP(B15,'[1]P1-12D'!D:D,'[1]P1-12D'!A:A)</f>
        <v>14</v>
      </c>
      <c r="F15" s="3">
        <f>_xlfn.XLOOKUP(E15,[1]Tabla!$A:$A,[1]Tabla!$D:$D)</f>
        <v>0</v>
      </c>
      <c r="G15" s="3">
        <f>_xlfn.XLOOKUP(B15,'[1]P2-12D'!D:D,'[1]P2-12D'!A:A)</f>
        <v>5</v>
      </c>
      <c r="H15" s="3">
        <f>_xlfn.XLOOKUP(G15,[1]Tabla!$A:$A,[1]Tabla!$D:$D)</f>
        <v>9</v>
      </c>
      <c r="I15" s="3">
        <f>_xlfn.XLOOKUP(B15,'[1]P3-12D'!D:D,'[1]P3-12D'!A:A)</f>
        <v>12</v>
      </c>
      <c r="J15" s="3">
        <f>_xlfn.XLOOKUP(I15,[1]Tabla!$A:$A,[1]Tabla!$D:$D)</f>
        <v>1</v>
      </c>
      <c r="K15" s="3">
        <f>_xlfn.XLOOKUP(B15,'[1]P4-12D'!D:D,'[1]P4-12D'!A:A)</f>
        <v>11</v>
      </c>
      <c r="L15" s="3">
        <f>_xlfn.XLOOKUP(K15,[1]Tabla!$A:$A,[1]Tabla!$D:$D)</f>
        <v>2</v>
      </c>
      <c r="M15" s="3">
        <f>_xlfn.XLOOKUP(B15,'[1]P5-12D'!D:D,'[1]P5-12D'!A:A)</f>
        <v>13</v>
      </c>
      <c r="N15" s="3">
        <f>_xlfn.XLOOKUP(M15,[1]Tabla!$A:$A,[1]Tabla!$D:$D)</f>
        <v>0</v>
      </c>
      <c r="O15" s="5">
        <f t="shared" si="1"/>
        <v>12</v>
      </c>
      <c r="P15" s="3">
        <f>_xlfn.XLOOKUP(B15,'[2]P1-12D'!E:E,'[2]P1-12D'!A:A)</f>
        <v>2</v>
      </c>
      <c r="Q15" s="3">
        <f>_xlfn.XLOOKUP(P15,[2]TABLA!$A:$A,[2]TABLA!$D:$D)</f>
        <v>16</v>
      </c>
      <c r="R15" s="3">
        <f>_xlfn.XLOOKUP(B15,'[2]P2-12D'!D:D,'[2]P2-12D'!A:A)</f>
        <v>7</v>
      </c>
      <c r="S15" s="3">
        <f>_xlfn.XLOOKUP(R15,[2]TABLA!$A:$A,[2]TABLA!$D:$D)</f>
        <v>6</v>
      </c>
      <c r="T15" s="3">
        <f>_xlfn.XLOOKUP(B15,'[2]P3-12D'!D:D,'[2]P3-12D'!A:A)</f>
        <v>6</v>
      </c>
      <c r="U15" s="3">
        <f>_xlfn.XLOOKUP(T15,[2]TABLA!$A:$A,[2]TABLA!$D:$D)</f>
        <v>7</v>
      </c>
      <c r="V15" s="3">
        <f>_xlfn.XLOOKUP(B15,'[2]P4-12D'!D:D,'[2]P4-12D'!A:A)</f>
        <v>8</v>
      </c>
      <c r="W15" s="3">
        <f>_xlfn.XLOOKUP(V15,[2]TABLA!$A:$A,[2]TABLA!$D:$D)</f>
        <v>5</v>
      </c>
      <c r="X15" s="3">
        <f>_xlfn.XLOOKUP(B15,'[2]P5-12D'!D:D,'[2]P5-12D'!A:A)</f>
        <v>13</v>
      </c>
      <c r="Y15" s="3">
        <f>_xlfn.XLOOKUP(X15,[2]TABLA!$A:$A,[2]TABLA!$D:$D)</f>
        <v>0</v>
      </c>
      <c r="Z15" s="5">
        <f t="shared" si="2"/>
        <v>34</v>
      </c>
      <c r="AA15" s="3">
        <f>_xlfn.XLOOKUP(B15,'[3]P1-12D'!E:E,'[3]P1-12D'!A:A)</f>
        <v>5</v>
      </c>
      <c r="AB15" s="3">
        <f>_xlfn.XLOOKUP(AA15,[3]TABLA!$A:$A,[3]TABLA!$D:$D)</f>
        <v>9</v>
      </c>
      <c r="AC15" s="3">
        <f>_xlfn.XLOOKUP(B15,'[3]P2-12D'!D:D,'[3]P2-12D'!A:A)</f>
        <v>10</v>
      </c>
      <c r="AD15" s="3">
        <f>_xlfn.XLOOKUP(AC15,[3]TABLA!$A:$A,[3]TABLA!$D:$D)</f>
        <v>3</v>
      </c>
      <c r="AE15" s="3">
        <f>_xlfn.XLOOKUP(B15,'[3]P3-12D'!E:E,'[3]P3-12D'!A:A)</f>
        <v>2</v>
      </c>
      <c r="AF15" s="3">
        <f>_xlfn.XLOOKUP(AE15,[3]TABLA!$A:$A,[3]TABLA!$D:$D)</f>
        <v>16</v>
      </c>
      <c r="AG15" s="3">
        <f>_xlfn.XLOOKUP(B15,'[3]P4-12D'!E:E,'[3]P4-12D'!A:A)</f>
        <v>9</v>
      </c>
      <c r="AH15" s="3">
        <f>_xlfn.XLOOKUP(AG15,[3]TABLA!$A:$A,[3]TABLA!$D:$D)</f>
        <v>4</v>
      </c>
      <c r="AI15" s="3">
        <f>_xlfn.XLOOKUP(B15,'[3]P5-12D'!D:D,'[3]P5-12D'!A:A)</f>
        <v>7</v>
      </c>
      <c r="AJ15" s="3">
        <f>_xlfn.XLOOKUP(AI15,[3]TABLA!$A:$A,[3]TABLA!$D:$D)</f>
        <v>6</v>
      </c>
      <c r="AK15" s="5">
        <f t="shared" si="3"/>
        <v>38</v>
      </c>
      <c r="AL15" s="3">
        <f>_xlfn.XLOOKUP(B15,'[4]P1-12D'!E:E,'[4]P1-12D'!A:A)</f>
        <v>3</v>
      </c>
      <c r="AM15" s="3">
        <f>_xlfn.XLOOKUP(AL15,[4]TABLA!$A:$A,[4]TABLA!$D:$D)</f>
        <v>13</v>
      </c>
      <c r="AN15" s="3">
        <f>_xlfn.XLOOKUP(B15,'[4]P2-12D'!D:D,'[4]P2-12D'!A:A)</f>
        <v>8</v>
      </c>
      <c r="AO15" s="3">
        <f>_xlfn.XLOOKUP(AN15,[4]TABLA!$A:$A,[4]TABLA!$D:$D)</f>
        <v>5</v>
      </c>
      <c r="AP15" s="3">
        <f>_xlfn.XLOOKUP(B15,'[4]P3-12D'!E:E,'[4]P3-12D'!A:A)</f>
        <v>7</v>
      </c>
      <c r="AQ15" s="3">
        <f>_xlfn.XLOOKUP(AP15,[4]TABLA!$A:$A,[4]TABLA!$D:$D)</f>
        <v>6</v>
      </c>
      <c r="AR15" s="3">
        <f>_xlfn.XLOOKUP(B15,'[4]P4-12D'!E:E,'[4]P4-12D'!A:A)</f>
        <v>2</v>
      </c>
      <c r="AS15" s="3">
        <f>_xlfn.XLOOKUP(AR15,[4]TABLA!$A:$A,[4]TABLA!$D:$D)</f>
        <v>16</v>
      </c>
      <c r="AT15" s="3">
        <f>_xlfn.XLOOKUP(B15,'[4]P5-12D'!D:D,'[4]P5-12D'!A:A)</f>
        <v>7</v>
      </c>
      <c r="AU15" s="3">
        <f>_xlfn.XLOOKUP(AT15,[4]TABLA!$A:$A,[4]TABLA!$D:$D)</f>
        <v>6</v>
      </c>
      <c r="AV15" s="5">
        <f t="shared" si="4"/>
        <v>46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5">
        <f t="shared" si="5"/>
        <v>0</v>
      </c>
      <c r="BH15" s="3">
        <f>_xlfn.XLOOKUP(B15,'[6]P1-12D'!F:F,'[6]P1-12D'!A:A)</f>
        <v>4</v>
      </c>
      <c r="BI15" s="3">
        <f>_xlfn.XLOOKUP(BH15,[6]TABLA!$A:$A,[6]TABLA!$D:$D)</f>
        <v>11</v>
      </c>
      <c r="BJ15" s="3">
        <f>_xlfn.XLOOKUP(B15,'[6]P2-12D'!D:D,'[6]P2-12D'!A:A)</f>
        <v>8</v>
      </c>
      <c r="BK15" s="3">
        <f>_xlfn.XLOOKUP(BJ15,[6]TABLA!$A:$A,[6]TABLA!$D:$D)</f>
        <v>5</v>
      </c>
      <c r="BL15" s="3">
        <f>_xlfn.XLOOKUP(B15,'[6]P3-12D'!E:E,'[6]P3-12D'!A:A)</f>
        <v>4</v>
      </c>
      <c r="BM15" s="3">
        <f>_xlfn.XLOOKUP(BL15,[6]TABLA!$A:$A,[6]TABLA!$D:$D)</f>
        <v>11</v>
      </c>
      <c r="BN15" s="3">
        <f>_xlfn.XLOOKUP(B15,'[6]P4-12D'!E:E,'[6]P4-12D'!A:A)</f>
        <v>5</v>
      </c>
      <c r="BO15" s="3">
        <f>_xlfn.XLOOKUP(BN15,[6]TABLA!$A:$A,[6]TABLA!$D:$D)</f>
        <v>9</v>
      </c>
      <c r="BP15" s="3">
        <f>_xlfn.XLOOKUP(B15,'[6]P5-12D'!D:D,'[6]P5-12D'!A:A)</f>
        <v>9</v>
      </c>
      <c r="BQ15" s="3">
        <f>_xlfn.XLOOKUP(BP15,[6]TABLA!$A:$A,[6]TABLA!$D:$D)</f>
        <v>4</v>
      </c>
      <c r="BR15" s="7">
        <f t="shared" si="6"/>
        <v>40</v>
      </c>
    </row>
    <row r="16" spans="1:70" x14ac:dyDescent="0.3">
      <c r="A16" s="3">
        <f t="shared" si="7"/>
        <v>7</v>
      </c>
      <c r="B16" s="4" t="s">
        <v>170</v>
      </c>
      <c r="C16" s="4" t="s">
        <v>28</v>
      </c>
      <c r="D16" s="3">
        <f t="shared" si="0"/>
        <v>152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5">
        <f t="shared" si="1"/>
        <v>0</v>
      </c>
      <c r="P16" s="3">
        <f>_xlfn.XLOOKUP(B16,'[2]P1-12D'!E:E,'[2]P1-12D'!A:A)</f>
        <v>10</v>
      </c>
      <c r="Q16" s="3">
        <f>_xlfn.XLOOKUP(P16,[2]TABLA!$A:$A,[2]TABLA!$D:$D)</f>
        <v>3</v>
      </c>
      <c r="R16" s="3">
        <f>_xlfn.XLOOKUP(B16,'[2]P2-12D'!D:D,'[2]P2-12D'!A:A)</f>
        <v>10</v>
      </c>
      <c r="S16" s="3">
        <f>_xlfn.XLOOKUP(R16,[2]TABLA!$A:$A,[2]TABLA!$D:$D)</f>
        <v>3</v>
      </c>
      <c r="T16" s="3">
        <f>_xlfn.XLOOKUP(B16,'[2]P3-12D'!D:D,'[2]P3-12D'!A:A)</f>
        <v>11</v>
      </c>
      <c r="U16" s="3">
        <f>_xlfn.XLOOKUP(T16,[2]TABLA!$A:$A,[2]TABLA!$D:$D)</f>
        <v>2</v>
      </c>
      <c r="V16" s="3">
        <f>_xlfn.XLOOKUP(B16,'[2]P4-12D'!D:D,'[2]P4-12D'!A:A)</f>
        <v>6</v>
      </c>
      <c r="W16" s="3">
        <f>_xlfn.XLOOKUP(V16,[2]TABLA!$A:$A,[2]TABLA!$D:$D)</f>
        <v>7</v>
      </c>
      <c r="X16" s="3">
        <f>_xlfn.XLOOKUP(B16,'[2]P5-12D'!D:D,'[2]P5-12D'!A:A)</f>
        <v>7</v>
      </c>
      <c r="Y16" s="3">
        <f>_xlfn.XLOOKUP(X16,[2]TABLA!$A:$A,[2]TABLA!$D:$D)</f>
        <v>6</v>
      </c>
      <c r="Z16" s="5">
        <f t="shared" si="2"/>
        <v>21</v>
      </c>
      <c r="AA16" s="3">
        <f>_xlfn.XLOOKUP(B16,'[3]P1-12D'!E:E,'[3]P1-12D'!A:A)</f>
        <v>4</v>
      </c>
      <c r="AB16" s="3">
        <f>_xlfn.XLOOKUP(AA16,[3]TABLA!$A:$A,[3]TABLA!$D:$D)</f>
        <v>11</v>
      </c>
      <c r="AC16" s="3">
        <f>_xlfn.XLOOKUP(B16,'[3]P2-12D'!D:D,'[3]P2-12D'!A:A)</f>
        <v>7</v>
      </c>
      <c r="AD16" s="3">
        <f>_xlfn.XLOOKUP(AC16,[3]TABLA!$A:$A,[3]TABLA!$D:$D)</f>
        <v>6</v>
      </c>
      <c r="AE16" s="3">
        <f>_xlfn.XLOOKUP(B16,'[3]P3-12D'!E:E,'[3]P3-12D'!A:A)</f>
        <v>4</v>
      </c>
      <c r="AF16" s="3">
        <f>_xlfn.XLOOKUP(AE16,[3]TABLA!$A:$A,[3]TABLA!$D:$D)</f>
        <v>11</v>
      </c>
      <c r="AG16" s="3">
        <f>_xlfn.XLOOKUP(B16,'[3]P4-12D'!E:E,'[3]P4-12D'!A:A)</f>
        <v>3</v>
      </c>
      <c r="AH16" s="3">
        <f>_xlfn.XLOOKUP(AG16,[3]TABLA!$A:$A,[3]TABLA!$D:$D)</f>
        <v>13</v>
      </c>
      <c r="AI16" s="3">
        <f>_xlfn.XLOOKUP(B16,'[3]P5-12D'!D:D,'[3]P5-12D'!A:A)</f>
        <v>8</v>
      </c>
      <c r="AJ16" s="3">
        <f>_xlfn.XLOOKUP(AI16,[3]TABLA!$A:$A,[3]TABLA!$D:$D)</f>
        <v>5</v>
      </c>
      <c r="AK16" s="5">
        <f t="shared" si="3"/>
        <v>46</v>
      </c>
      <c r="AL16" s="3">
        <f>_xlfn.XLOOKUP(B16,'[4]P1-12D'!E:E,'[4]P1-12D'!A:A)</f>
        <v>5</v>
      </c>
      <c r="AM16" s="3">
        <f>_xlfn.XLOOKUP(AL16,[4]TABLA!$A:$A,[4]TABLA!$D:$D)</f>
        <v>9</v>
      </c>
      <c r="AN16" s="3">
        <f>_xlfn.XLOOKUP(B16,'[4]P2-12D'!D:D,'[4]P2-12D'!A:A)</f>
        <v>11</v>
      </c>
      <c r="AO16" s="3">
        <f>_xlfn.XLOOKUP(AN16,[4]TABLA!$A:$A,[4]TABLA!$D:$D)</f>
        <v>2</v>
      </c>
      <c r="AP16" s="3">
        <f>_xlfn.XLOOKUP(B16,'[4]P3-12D'!E:E,'[4]P3-12D'!A:A)</f>
        <v>10</v>
      </c>
      <c r="AQ16" s="3">
        <f>_xlfn.XLOOKUP(AP16,[4]TABLA!$A:$A,[4]TABLA!$D:$D)</f>
        <v>3</v>
      </c>
      <c r="AR16" s="3">
        <f>_xlfn.XLOOKUP(B16,'[4]P4-12D'!E:E,'[4]P4-12D'!A:A)</f>
        <v>3</v>
      </c>
      <c r="AS16" s="3">
        <f>_xlfn.XLOOKUP(AR16,[4]TABLA!$A:$A,[4]TABLA!$D:$D)</f>
        <v>13</v>
      </c>
      <c r="AT16" s="3">
        <f>_xlfn.XLOOKUP(B16,'[4]P5-12D'!D:D,'[4]P5-12D'!A:A)</f>
        <v>8</v>
      </c>
      <c r="AU16" s="3">
        <f>_xlfn.XLOOKUP(AT16,[4]TABLA!$A:$A,[4]TABLA!$D:$D)</f>
        <v>5</v>
      </c>
      <c r="AV16" s="5">
        <f t="shared" si="4"/>
        <v>32</v>
      </c>
      <c r="AW16" s="6"/>
      <c r="AX16" s="6"/>
      <c r="AY16" s="3">
        <f>_xlfn.XLOOKUP(B16,'[5]P2-12D'!D:D,'[5]P2-12D'!A:A)</f>
        <v>10</v>
      </c>
      <c r="AZ16" s="3">
        <f>_xlfn.XLOOKUP(AY16,[5]TABLA!$A:$A,[5]TABLA!$D:$D)</f>
        <v>3</v>
      </c>
      <c r="BA16" s="3">
        <f>_xlfn.XLOOKUP(B16,'[5]P3-12D'!E:E,'[5]P3-12D'!A:A)</f>
        <v>4</v>
      </c>
      <c r="BB16" s="3">
        <f>_xlfn.XLOOKUP(BA16,[5]TABLA!$A:$A,[5]TABLA!$D:$D)</f>
        <v>11</v>
      </c>
      <c r="BC16" s="3">
        <f>_xlfn.XLOOKUP(B16,'[5]P4-12D'!E:E,'[5]P4-12D'!A:A)</f>
        <v>8</v>
      </c>
      <c r="BD16" s="3">
        <f>_xlfn.XLOOKUP(BC16,[5]TABLA!$A:$A,[5]TABLA!$D:$D)</f>
        <v>5</v>
      </c>
      <c r="BE16" s="3">
        <f>_xlfn.XLOOKUP(B16,'[5]P5-12D'!D:D,'[5]P5-12D'!A:A)</f>
        <v>10</v>
      </c>
      <c r="BF16" s="3">
        <f>_xlfn.XLOOKUP(BE16,[5]TABLA!$A:$A,[5]TABLA!$D:$D)</f>
        <v>3</v>
      </c>
      <c r="BG16" s="5">
        <f t="shared" si="5"/>
        <v>22</v>
      </c>
      <c r="BH16" s="3">
        <f>_xlfn.XLOOKUP(B16,'[6]P1-12D'!F:F,'[6]P1-12D'!A:A)</f>
        <v>5</v>
      </c>
      <c r="BI16" s="3">
        <f>_xlfn.XLOOKUP(BH16,[6]TABLA!$A:$A,[6]TABLA!$D:$D)</f>
        <v>9</v>
      </c>
      <c r="BJ16" s="3">
        <f>_xlfn.XLOOKUP(B16,'[6]P2-12D'!D:D,'[6]P2-12D'!A:A)</f>
        <v>7</v>
      </c>
      <c r="BK16" s="3">
        <f>_xlfn.XLOOKUP(BJ16,[6]TABLA!$A:$A,[6]TABLA!$D:$D)</f>
        <v>6</v>
      </c>
      <c r="BL16" s="3">
        <f>_xlfn.XLOOKUP(B16,'[6]P3-12D'!E:E,'[6]P3-12D'!A:A)</f>
        <v>7</v>
      </c>
      <c r="BM16" s="3">
        <f>_xlfn.XLOOKUP(BL16,[6]TABLA!$A:$A,[6]TABLA!$D:$D)</f>
        <v>6</v>
      </c>
      <c r="BN16" s="3">
        <f>_xlfn.XLOOKUP(B16,'[6]P4-12D'!E:E,'[6]P4-12D'!A:A)</f>
        <v>6</v>
      </c>
      <c r="BO16" s="3">
        <f>_xlfn.XLOOKUP(BN16,[6]TABLA!$A:$A,[6]TABLA!$D:$D)</f>
        <v>7</v>
      </c>
      <c r="BP16" s="3">
        <f>_xlfn.XLOOKUP(B16,'[6]P5-12D'!D:D,'[6]P5-12D'!A:A)</f>
        <v>10</v>
      </c>
      <c r="BQ16" s="3">
        <f>_xlfn.XLOOKUP(BP16,[6]TABLA!$A:$A,[6]TABLA!$D:$D)</f>
        <v>3</v>
      </c>
      <c r="BR16" s="7">
        <f t="shared" si="6"/>
        <v>31</v>
      </c>
    </row>
    <row r="17" spans="1:70" x14ac:dyDescent="0.3">
      <c r="A17" s="3">
        <f t="shared" si="7"/>
        <v>8</v>
      </c>
      <c r="B17" s="4" t="s">
        <v>169</v>
      </c>
      <c r="C17" s="4" t="s">
        <v>66</v>
      </c>
      <c r="D17" s="3">
        <f t="shared" si="0"/>
        <v>145</v>
      </c>
      <c r="E17" s="3">
        <f>_xlfn.XLOOKUP(B17,'[1]P1-12D'!D:D,'[1]P1-12D'!A:A)</f>
        <v>8</v>
      </c>
      <c r="F17" s="3">
        <f>_xlfn.XLOOKUP(E17,[1]Tabla!$A:$A,[1]Tabla!$D:$D)</f>
        <v>5</v>
      </c>
      <c r="G17" s="3">
        <f>_xlfn.XLOOKUP(B17,'[1]P2-12D'!D:D,'[1]P2-12D'!A:A)</f>
        <v>2</v>
      </c>
      <c r="H17" s="3">
        <f>_xlfn.XLOOKUP(G17,[1]Tabla!$A:$A,[1]Tabla!$D:$D)</f>
        <v>16</v>
      </c>
      <c r="I17" s="3">
        <f>_xlfn.XLOOKUP(B17,'[1]P3-12D'!D:D,'[1]P3-12D'!A:A)</f>
        <v>2</v>
      </c>
      <c r="J17" s="3">
        <f>_xlfn.XLOOKUP(I17,[1]Tabla!$A:$A,[1]Tabla!$D:$D)</f>
        <v>16</v>
      </c>
      <c r="K17" s="3">
        <f>_xlfn.XLOOKUP(B17,'[1]P4-12D'!D:D,'[1]P4-12D'!A:A)</f>
        <v>8</v>
      </c>
      <c r="L17" s="3">
        <f>_xlfn.XLOOKUP(K17,[1]Tabla!$A:$A,[1]Tabla!$D:$D)</f>
        <v>5</v>
      </c>
      <c r="M17" s="3">
        <f>_xlfn.XLOOKUP(B17,'[1]P5-12D'!D:D,'[1]P5-12D'!A:A)</f>
        <v>6</v>
      </c>
      <c r="N17" s="3">
        <f>_xlfn.XLOOKUP(M17,[1]Tabla!$A:$A,[1]Tabla!$D:$D)</f>
        <v>7</v>
      </c>
      <c r="O17" s="5">
        <f t="shared" si="1"/>
        <v>49</v>
      </c>
      <c r="P17" s="6"/>
      <c r="Q17" s="6"/>
      <c r="R17" s="6"/>
      <c r="S17" s="6"/>
      <c r="T17" s="3">
        <f>_xlfn.XLOOKUP(B17,'[2]P3-12D'!D:D,'[2]P3-12D'!A:A)</f>
        <v>7</v>
      </c>
      <c r="U17" s="3">
        <f>_xlfn.XLOOKUP(T17,[2]TABLA!$A:$A,[2]TABLA!$D:$D)</f>
        <v>6</v>
      </c>
      <c r="V17" s="3">
        <f>_xlfn.XLOOKUP(B17,'[2]P4-12D'!D:D,'[2]P4-12D'!A:A)</f>
        <v>2</v>
      </c>
      <c r="W17" s="3">
        <f>_xlfn.XLOOKUP(V17,[2]TABLA!$A:$A,[2]TABLA!$D:$D)</f>
        <v>16</v>
      </c>
      <c r="X17" s="3">
        <f>_xlfn.XLOOKUP(B17,'[2]P5-12D'!D:D,'[2]P5-12D'!A:A)</f>
        <v>8</v>
      </c>
      <c r="Y17" s="3">
        <f>_xlfn.XLOOKUP(X17,[2]TABLA!$A:$A,[2]TABLA!$D:$D)</f>
        <v>5</v>
      </c>
      <c r="Z17" s="5">
        <f t="shared" si="2"/>
        <v>27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5">
        <f t="shared" si="3"/>
        <v>0</v>
      </c>
      <c r="AL17" s="3">
        <f>_xlfn.XLOOKUP(B17,'[4]P1-12D'!E:E,'[4]P1-12D'!A:A)</f>
        <v>11</v>
      </c>
      <c r="AM17" s="3">
        <f>_xlfn.XLOOKUP(AL17,[4]TABLA!$A:$A,[4]TABLA!$D:$D)</f>
        <v>2</v>
      </c>
      <c r="AN17" s="3">
        <f>_xlfn.XLOOKUP(B17,'[4]P2-12D'!D:D,'[4]P2-12D'!A:A)</f>
        <v>7</v>
      </c>
      <c r="AO17" s="3">
        <f>_xlfn.XLOOKUP(AN17,[4]TABLA!$A:$A,[4]TABLA!$D:$D)</f>
        <v>6</v>
      </c>
      <c r="AP17" s="3">
        <f>_xlfn.XLOOKUP(B17,'[4]P3-12D'!E:E,'[4]P3-12D'!A:A)</f>
        <v>6</v>
      </c>
      <c r="AQ17" s="3">
        <f>_xlfn.XLOOKUP(AP17,[4]TABLA!$A:$A,[4]TABLA!$D:$D)</f>
        <v>7</v>
      </c>
      <c r="AR17" s="3">
        <f>_xlfn.XLOOKUP(B17,'[4]P4-12D'!E:E,'[4]P4-12D'!A:A)</f>
        <v>6</v>
      </c>
      <c r="AS17" s="3">
        <f>_xlfn.XLOOKUP(AR17,[4]TABLA!$A:$A,[4]TABLA!$D:$D)</f>
        <v>7</v>
      </c>
      <c r="AT17" s="3">
        <f>_xlfn.XLOOKUP(B17,'[4]P5-12D'!D:D,'[4]P5-12D'!A:A)</f>
        <v>4</v>
      </c>
      <c r="AU17" s="3">
        <f>_xlfn.XLOOKUP(AT17,[4]TABLA!$A:$A,[4]TABLA!$D:$D)</f>
        <v>11</v>
      </c>
      <c r="AV17" s="5">
        <f t="shared" si="4"/>
        <v>33</v>
      </c>
      <c r="AW17" s="6"/>
      <c r="AX17" s="6"/>
      <c r="AY17" s="3">
        <f>_xlfn.XLOOKUP(B17,'[5]P2-12D'!D:D,'[5]P2-12D'!A:A)</f>
        <v>7</v>
      </c>
      <c r="AZ17" s="3">
        <f>_xlfn.XLOOKUP(AY17,[5]TABLA!$A:$A,[5]TABLA!$D:$D)</f>
        <v>6</v>
      </c>
      <c r="BA17" s="3">
        <f>_xlfn.XLOOKUP(B17,'[5]P3-12D'!E:E,'[5]P3-12D'!A:A)</f>
        <v>9</v>
      </c>
      <c r="BB17" s="3">
        <f>_xlfn.XLOOKUP(BA17,[5]TABLA!$A:$A,[5]TABLA!$D:$D)</f>
        <v>4</v>
      </c>
      <c r="BC17" s="3">
        <f>_xlfn.XLOOKUP(B17,'[5]P4-12D'!E:E,'[5]P4-12D'!A:A)</f>
        <v>12</v>
      </c>
      <c r="BD17" s="3">
        <f>_xlfn.XLOOKUP(BC17,[5]TABLA!$A:$A,[5]TABLA!$D:$D)</f>
        <v>1</v>
      </c>
      <c r="BE17" s="3">
        <f>_xlfn.XLOOKUP(B17,'[5]P5-12D'!D:D,'[5]P5-12D'!A:A)</f>
        <v>9</v>
      </c>
      <c r="BF17" s="3">
        <f>_xlfn.XLOOKUP(BE17,[5]TABLA!$A:$A,[5]TABLA!$D:$D)</f>
        <v>4</v>
      </c>
      <c r="BG17" s="5">
        <f t="shared" si="5"/>
        <v>15</v>
      </c>
      <c r="BH17" s="3">
        <f>_xlfn.XLOOKUP(B17,'[6]P1-12D'!F:F,'[6]P1-12D'!A:A)</f>
        <v>9</v>
      </c>
      <c r="BI17" s="3">
        <f>_xlfn.XLOOKUP(BH17,[6]TABLA!$A:$A,[6]TABLA!$D:$D)</f>
        <v>4</v>
      </c>
      <c r="BJ17" s="6"/>
      <c r="BK17" s="6"/>
      <c r="BL17" s="3">
        <f>_xlfn.XLOOKUP(B17,'[6]P3-12D'!E:E,'[6]P3-12D'!A:A)</f>
        <v>5</v>
      </c>
      <c r="BM17" s="3">
        <f>_xlfn.XLOOKUP(BL17,[6]TABLA!$A:$A,[6]TABLA!$D:$D)</f>
        <v>9</v>
      </c>
      <c r="BN17" s="3">
        <f>_xlfn.XLOOKUP(B17,'[6]P4-12D'!E:E,'[6]P4-12D'!A:A)</f>
        <v>11</v>
      </c>
      <c r="BO17" s="3">
        <f>_xlfn.XLOOKUP(BN17,[6]TABLA!$A:$A,[6]TABLA!$D:$D)</f>
        <v>2</v>
      </c>
      <c r="BP17" s="3">
        <f>_xlfn.XLOOKUP(B17,'[6]P5-12D'!D:D,'[6]P5-12D'!A:A)</f>
        <v>7</v>
      </c>
      <c r="BQ17" s="3">
        <f>_xlfn.XLOOKUP(BP17,[6]TABLA!$A:$A,[6]TABLA!$D:$D)</f>
        <v>6</v>
      </c>
      <c r="BR17" s="7">
        <f t="shared" si="6"/>
        <v>21</v>
      </c>
    </row>
    <row r="18" spans="1:70" x14ac:dyDescent="0.3">
      <c r="A18" s="3">
        <f t="shared" si="7"/>
        <v>9</v>
      </c>
      <c r="B18" s="4" t="s">
        <v>171</v>
      </c>
      <c r="C18" s="4" t="s">
        <v>6</v>
      </c>
      <c r="D18" s="3">
        <f t="shared" si="0"/>
        <v>121</v>
      </c>
      <c r="E18" s="3">
        <f>_xlfn.XLOOKUP(B18,'[1]P1-12D'!D:D,'[1]P1-12D'!A:A)</f>
        <v>2</v>
      </c>
      <c r="F18" s="3">
        <f>_xlfn.XLOOKUP(E18,[1]Tabla!$A:$A,[1]Tabla!$D:$D)</f>
        <v>16</v>
      </c>
      <c r="G18" s="3">
        <f>_xlfn.XLOOKUP(B18,'[1]P2-12D'!D:D,'[1]P2-12D'!A:A)</f>
        <v>14</v>
      </c>
      <c r="H18" s="3">
        <f>_xlfn.XLOOKUP(G18,[1]Tabla!$A:$A,[1]Tabla!$D:$D)</f>
        <v>0</v>
      </c>
      <c r="I18" s="3">
        <f>_xlfn.XLOOKUP(B18,'[1]P3-12D'!D:D,'[1]P3-12D'!A:A)</f>
        <v>8</v>
      </c>
      <c r="J18" s="3">
        <f>_xlfn.XLOOKUP(I18,[1]Tabla!$A:$A,[1]Tabla!$D:$D)</f>
        <v>5</v>
      </c>
      <c r="K18" s="3">
        <f>_xlfn.XLOOKUP(B18,'[1]P4-12D'!D:D,'[1]P4-12D'!A:A)</f>
        <v>6</v>
      </c>
      <c r="L18" s="3">
        <f>_xlfn.XLOOKUP(K18,[1]Tabla!$A:$A,[1]Tabla!$D:$D)</f>
        <v>7</v>
      </c>
      <c r="M18" s="3">
        <f>_xlfn.XLOOKUP(B18,'[1]P5-12D'!D:D,'[1]P5-12D'!A:A)</f>
        <v>5</v>
      </c>
      <c r="N18" s="3">
        <f>_xlfn.XLOOKUP(M18,[1]Tabla!$A:$A,[1]Tabla!$D:$D)</f>
        <v>9</v>
      </c>
      <c r="O18" s="5">
        <f t="shared" si="1"/>
        <v>37</v>
      </c>
      <c r="P18" s="3">
        <f>_xlfn.XLOOKUP(B18,'[2]P1-12D'!E:E,'[2]P1-12D'!A:A)</f>
        <v>6</v>
      </c>
      <c r="Q18" s="3">
        <f>_xlfn.XLOOKUP(P18,[2]TABLA!$A:$A,[2]TABLA!$D:$D)</f>
        <v>7</v>
      </c>
      <c r="R18" s="3">
        <f>_xlfn.XLOOKUP(B18,'[2]P2-12D'!D:D,'[2]P2-12D'!A:A)</f>
        <v>1</v>
      </c>
      <c r="S18" s="3">
        <f>_xlfn.XLOOKUP(R18,[2]TABLA!$A:$A,[2]TABLA!$D:$D)</f>
        <v>20</v>
      </c>
      <c r="T18" s="3">
        <f>_xlfn.XLOOKUP(B18,'[2]P3-12D'!D:D,'[2]P3-12D'!A:A)</f>
        <v>8</v>
      </c>
      <c r="U18" s="3">
        <f>_xlfn.XLOOKUP(T18,[2]TABLA!$A:$A,[2]TABLA!$D:$D)</f>
        <v>5</v>
      </c>
      <c r="V18" s="3">
        <f>_xlfn.XLOOKUP(B18,'[2]P4-12D'!D:D,'[2]P4-12D'!A:A)</f>
        <v>9</v>
      </c>
      <c r="W18" s="3">
        <f>_xlfn.XLOOKUP(V18,[2]TABLA!$A:$A,[2]TABLA!$D:$D)</f>
        <v>4</v>
      </c>
      <c r="X18" s="3">
        <f>_xlfn.XLOOKUP(B18,'[2]P5-12D'!D:D,'[2]P5-12D'!A:A)</f>
        <v>1</v>
      </c>
      <c r="Y18" s="3">
        <f>_xlfn.XLOOKUP(X18,[2]TABLA!$A:$A,[2]TABLA!$D:$D)</f>
        <v>20</v>
      </c>
      <c r="Z18" s="5">
        <f t="shared" si="2"/>
        <v>56</v>
      </c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5">
        <f t="shared" si="3"/>
        <v>0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5">
        <f t="shared" si="4"/>
        <v>0</v>
      </c>
      <c r="AW18" s="6"/>
      <c r="AX18" s="6"/>
      <c r="AY18" s="3">
        <f>_xlfn.XLOOKUP(B18,'[5]P2-12D'!D:D,'[5]P2-12D'!A:A)</f>
        <v>8</v>
      </c>
      <c r="AZ18" s="3">
        <f>_xlfn.XLOOKUP(AY18,[5]TABLA!$A:$A,[5]TABLA!$D:$D)</f>
        <v>5</v>
      </c>
      <c r="BA18" s="3">
        <f>_xlfn.XLOOKUP(B18,'[5]P3-12D'!E:E,'[5]P3-12D'!A:A)</f>
        <v>3</v>
      </c>
      <c r="BB18" s="3">
        <f>_xlfn.XLOOKUP(BA18,[5]TABLA!$A:$A,[5]TABLA!$D:$D)</f>
        <v>13</v>
      </c>
      <c r="BC18" s="3">
        <f>_xlfn.XLOOKUP(B18,'[5]P4-12D'!E:E,'[5]P4-12D'!A:A)</f>
        <v>10</v>
      </c>
      <c r="BD18" s="3">
        <f>_xlfn.XLOOKUP(BC18,[5]TABLA!$A:$A,[5]TABLA!$D:$D)</f>
        <v>3</v>
      </c>
      <c r="BE18" s="3">
        <f>_xlfn.XLOOKUP(B18,'[5]P5-12D'!D:D,'[5]P5-12D'!A:A)</f>
        <v>6</v>
      </c>
      <c r="BF18" s="3">
        <f>_xlfn.XLOOKUP(BE18,[5]TABLA!$A:$A,[5]TABLA!$D:$D)</f>
        <v>7</v>
      </c>
      <c r="BG18" s="5">
        <f t="shared" si="5"/>
        <v>28</v>
      </c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7">
        <f t="shared" si="6"/>
        <v>0</v>
      </c>
    </row>
    <row r="19" spans="1:70" x14ac:dyDescent="0.3">
      <c r="A19" s="3">
        <f t="shared" si="7"/>
        <v>10</v>
      </c>
      <c r="B19" s="4" t="s">
        <v>173</v>
      </c>
      <c r="C19" s="4" t="s">
        <v>15</v>
      </c>
      <c r="D19" s="3">
        <f t="shared" si="0"/>
        <v>68</v>
      </c>
      <c r="E19" s="3">
        <f>_xlfn.XLOOKUP(B19,'[1]P1-12D'!D:D,'[1]P1-12D'!A:A)</f>
        <v>9</v>
      </c>
      <c r="F19" s="3">
        <f>_xlfn.XLOOKUP(E19,[1]Tabla!$A:$A,[1]Tabla!$D:$D)</f>
        <v>4</v>
      </c>
      <c r="G19" s="3">
        <f>_xlfn.XLOOKUP(B19,'[1]P2-12D'!D:D,'[1]P2-12D'!A:A)</f>
        <v>8</v>
      </c>
      <c r="H19" s="3">
        <f>_xlfn.XLOOKUP(G19,[1]Tabla!$A:$A,[1]Tabla!$D:$D)</f>
        <v>5</v>
      </c>
      <c r="I19" s="6"/>
      <c r="J19" s="6"/>
      <c r="K19" s="3">
        <f>_xlfn.XLOOKUP(B19,'[1]P4-12D'!D:D,'[1]P4-12D'!A:A)</f>
        <v>13</v>
      </c>
      <c r="L19" s="3">
        <f>_xlfn.XLOOKUP(K19,[1]Tabla!$A:$A,[1]Tabla!$D:$D)</f>
        <v>0</v>
      </c>
      <c r="M19" s="3">
        <f>_xlfn.XLOOKUP(B19,'[1]P5-12D'!D:D,'[1]P5-12D'!A:A)</f>
        <v>20</v>
      </c>
      <c r="N19" s="3">
        <f>_xlfn.XLOOKUP(M19,[1]Tabla!$A:$A,[1]Tabla!$D:$D)</f>
        <v>0</v>
      </c>
      <c r="O19" s="5">
        <f t="shared" si="1"/>
        <v>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3">
        <f>_xlfn.XLOOKUP(B19,'[3]P1-12D'!E:E,'[3]P1-12D'!A:A)</f>
        <v>2</v>
      </c>
      <c r="AB19" s="3">
        <f>_xlfn.XLOOKUP(AA19,[3]TABLA!$A:$A,[3]TABLA!$D:$D)</f>
        <v>16</v>
      </c>
      <c r="AC19" s="3">
        <f>_xlfn.XLOOKUP(B19,'[3]P2-12D'!D:D,'[3]P2-12D'!A:A)</f>
        <v>13</v>
      </c>
      <c r="AD19" s="3">
        <f>_xlfn.XLOOKUP(AC19,[3]TABLA!$A:$A,[3]TABLA!$D:$D)</f>
        <v>0</v>
      </c>
      <c r="AE19" s="3">
        <f>_xlfn.XLOOKUP(B19,'[3]P3-12D'!E:E,'[3]P3-12D'!A:A)</f>
        <v>10</v>
      </c>
      <c r="AF19" s="3">
        <f>_xlfn.XLOOKUP(AE19,[3]TABLA!$A:$A,[3]TABLA!$D:$D)</f>
        <v>3</v>
      </c>
      <c r="AG19" s="3">
        <f>_xlfn.XLOOKUP(B19,'[3]P4-12D'!E:E,'[3]P4-12D'!A:A)</f>
        <v>11</v>
      </c>
      <c r="AH19" s="3">
        <f>_xlfn.XLOOKUP(AG19,[3]TABLA!$A:$A,[3]TABLA!$D:$D)</f>
        <v>2</v>
      </c>
      <c r="AI19" s="3">
        <f>_xlfn.XLOOKUP(B19,'[3]P5-12D'!D:D,'[3]P5-12D'!A:A)</f>
        <v>13</v>
      </c>
      <c r="AJ19" s="3">
        <f>_xlfn.XLOOKUP(AI19,[3]TABLA!$A:$A,[3]TABLA!$D:$D)</f>
        <v>0</v>
      </c>
      <c r="AK19" s="5">
        <f t="shared" si="3"/>
        <v>21</v>
      </c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5">
        <f t="shared" si="4"/>
        <v>0</v>
      </c>
      <c r="AW19" s="6"/>
      <c r="AX19" s="6"/>
      <c r="AY19" s="3">
        <f>_xlfn.XLOOKUP(B19,'[5]P2-12D'!D:D,'[5]P2-12D'!A:A)</f>
        <v>13</v>
      </c>
      <c r="AZ19" s="3">
        <f>_xlfn.XLOOKUP(AY19,[5]TABLA!$A:$A,[5]TABLA!$D:$D)</f>
        <v>0</v>
      </c>
      <c r="BA19" s="3">
        <f>_xlfn.XLOOKUP(B19,'[5]P3-12D'!E:E,'[5]P3-12D'!A:A)</f>
        <v>12</v>
      </c>
      <c r="BB19" s="3">
        <f>_xlfn.XLOOKUP(BA19,[5]TABLA!$A:$A,[5]TABLA!$D:$D)</f>
        <v>1</v>
      </c>
      <c r="BC19" s="3">
        <f>_xlfn.XLOOKUP(B19,'[5]P4-12D'!E:E,'[5]P4-12D'!A:A)</f>
        <v>4</v>
      </c>
      <c r="BD19" s="3">
        <f>_xlfn.XLOOKUP(BC19,[5]TABLA!$A:$A,[5]TABLA!$D:$D)</f>
        <v>11</v>
      </c>
      <c r="BE19" s="3">
        <f>_xlfn.XLOOKUP(B19,'[5]P5-12D'!D:D,'[5]P5-12D'!A:A)</f>
        <v>13</v>
      </c>
      <c r="BF19" s="3">
        <f>_xlfn.XLOOKUP(BE19,[5]TABLA!$A:$A,[5]TABLA!$D:$D)</f>
        <v>0</v>
      </c>
      <c r="BG19" s="5">
        <f t="shared" si="5"/>
        <v>12</v>
      </c>
      <c r="BH19" s="3">
        <f>_xlfn.XLOOKUP(B19,'[6]P1-12D'!F:F,'[6]P1-12D'!A:A)</f>
        <v>6</v>
      </c>
      <c r="BI19" s="3">
        <f>_xlfn.XLOOKUP(BH19,[6]TABLA!$A:$A,[6]TABLA!$D:$D)</f>
        <v>7</v>
      </c>
      <c r="BJ19" s="3">
        <f>_xlfn.XLOOKUP(B19,'[6]P2-12D'!D:D,'[6]P2-12D'!A:A)</f>
        <v>9</v>
      </c>
      <c r="BK19" s="3">
        <f>_xlfn.XLOOKUP(BJ19,[6]TABLA!$A:$A,[6]TABLA!$D:$D)</f>
        <v>4</v>
      </c>
      <c r="BL19" s="3">
        <f>_xlfn.XLOOKUP(B19,'[6]P3-12D'!E:E,'[6]P3-12D'!A:A)</f>
        <v>6</v>
      </c>
      <c r="BM19" s="3">
        <f>_xlfn.XLOOKUP(BL19,[6]TABLA!$A:$A,[6]TABLA!$D:$D)</f>
        <v>7</v>
      </c>
      <c r="BN19" s="3">
        <f>_xlfn.XLOOKUP(B19,'[6]P4-12D'!E:E,'[6]P4-12D'!A:A)</f>
        <v>7</v>
      </c>
      <c r="BO19" s="3">
        <f>_xlfn.XLOOKUP(BN19,[6]TABLA!$A:$A,[6]TABLA!$D:$D)</f>
        <v>6</v>
      </c>
      <c r="BP19" s="3">
        <f>_xlfn.XLOOKUP(B19,'[6]P5-12D'!D:D,'[6]P5-12D'!A:A)</f>
        <v>11</v>
      </c>
      <c r="BQ19" s="3">
        <f>_xlfn.XLOOKUP(BP19,[6]TABLA!$A:$A,[6]TABLA!$D:$D)</f>
        <v>2</v>
      </c>
      <c r="BR19" s="7">
        <f t="shared" si="6"/>
        <v>26</v>
      </c>
    </row>
    <row r="20" spans="1:70" x14ac:dyDescent="0.3">
      <c r="A20" s="3">
        <f t="shared" si="7"/>
        <v>11</v>
      </c>
      <c r="B20" s="4" t="s">
        <v>172</v>
      </c>
      <c r="C20" s="4" t="s">
        <v>13</v>
      </c>
      <c r="D20" s="3">
        <f t="shared" si="0"/>
        <v>43</v>
      </c>
      <c r="E20" s="3">
        <f>_xlfn.XLOOKUP(B20,'[1]P1-12D'!D:D,'[1]P1-12D'!A:A)</f>
        <v>11</v>
      </c>
      <c r="F20" s="3">
        <f>_xlfn.XLOOKUP(E20,[1]Tabla!$A:$A,[1]Tabla!$D:$D)</f>
        <v>2</v>
      </c>
      <c r="G20" s="3">
        <f>_xlfn.XLOOKUP(B20,'[1]P2-12D'!D:D,'[1]P2-12D'!A:A)</f>
        <v>22</v>
      </c>
      <c r="H20" s="3">
        <f>_xlfn.XLOOKUP(G20,[1]Tabla!$A:$A,[1]Tabla!$D:$D)</f>
        <v>0</v>
      </c>
      <c r="I20" s="3">
        <f>_xlfn.XLOOKUP(B20,'[1]P3-12D'!D:D,'[1]P3-12D'!A:A)</f>
        <v>15</v>
      </c>
      <c r="J20" s="3">
        <f>_xlfn.XLOOKUP(I20,[1]Tabla!$A:$A,[1]Tabla!$D:$D)</f>
        <v>0</v>
      </c>
      <c r="K20" s="3">
        <f>_xlfn.XLOOKUP(B20,'[1]P4-12D'!D:D,'[1]P4-12D'!A:A)</f>
        <v>14</v>
      </c>
      <c r="L20" s="3">
        <f>_xlfn.XLOOKUP(K20,[1]Tabla!$A:$A,[1]Tabla!$D:$D)</f>
        <v>0</v>
      </c>
      <c r="M20" s="3">
        <f>_xlfn.XLOOKUP(B20,'[1]P5-12D'!D:D,'[1]P5-12D'!A:A)</f>
        <v>16</v>
      </c>
      <c r="N20" s="3">
        <f>_xlfn.XLOOKUP(M20,[1]Tabla!$A:$A,[1]Tabla!$D:$D)</f>
        <v>0</v>
      </c>
      <c r="O20" s="5">
        <f t="shared" si="1"/>
        <v>2</v>
      </c>
      <c r="P20" s="3">
        <f>_xlfn.XLOOKUP(B20,'[2]P1-12D'!E:E,'[2]P1-12D'!A:A)</f>
        <v>12</v>
      </c>
      <c r="Q20" s="3">
        <f>_xlfn.XLOOKUP(P20,[2]TABLA!$A:$A,[2]TABLA!$D:$D)</f>
        <v>1</v>
      </c>
      <c r="R20" s="3">
        <f>_xlfn.XLOOKUP(B20,'[2]P2-12D'!D:D,'[2]P2-12D'!A:A)</f>
        <v>13</v>
      </c>
      <c r="S20" s="3">
        <f>_xlfn.XLOOKUP(R20,[2]TABLA!$A:$A,[2]TABLA!$D:$D)</f>
        <v>0</v>
      </c>
      <c r="T20" s="3">
        <f>_xlfn.XLOOKUP(B20,'[2]P3-12D'!D:D,'[2]P3-12D'!A:A)</f>
        <v>13</v>
      </c>
      <c r="U20" s="3">
        <f>_xlfn.XLOOKUP(T20,[2]TABLA!$A:$A,[2]TABLA!$D:$D)</f>
        <v>0</v>
      </c>
      <c r="V20" s="3">
        <f>_xlfn.XLOOKUP(B20,'[2]P4-12D'!D:D,'[2]P4-12D'!A:A)</f>
        <v>13</v>
      </c>
      <c r="W20" s="3">
        <f>_xlfn.XLOOKUP(V20,[2]TABLA!$A:$A,[2]TABLA!$D:$D)</f>
        <v>0</v>
      </c>
      <c r="X20" s="3">
        <f>_xlfn.XLOOKUP(B20,'[2]P5-12D'!D:D,'[2]P5-12D'!A:A)</f>
        <v>14</v>
      </c>
      <c r="Y20" s="3">
        <f>_xlfn.XLOOKUP(X20,[2]TABLA!$A:$A,[2]TABLA!$D:$D)</f>
        <v>0</v>
      </c>
      <c r="Z20" s="5">
        <f t="shared" si="2"/>
        <v>1</v>
      </c>
      <c r="AA20" s="3">
        <f>_xlfn.XLOOKUP(B20,'[3]P1-12D'!E:E,'[3]P1-12D'!A:A)</f>
        <v>10</v>
      </c>
      <c r="AB20" s="3">
        <f>_xlfn.XLOOKUP(AA20,[3]TABLA!$A:$A,[3]TABLA!$D:$D)</f>
        <v>3</v>
      </c>
      <c r="AC20" s="3">
        <f>_xlfn.XLOOKUP(B20,'[3]P2-12D'!D:D,'[3]P2-12D'!A:A)</f>
        <v>9</v>
      </c>
      <c r="AD20" s="3">
        <f>_xlfn.XLOOKUP(AC20,[3]TABLA!$A:$A,[3]TABLA!$D:$D)</f>
        <v>4</v>
      </c>
      <c r="AE20" s="3">
        <f>_xlfn.XLOOKUP(B20,'[3]P3-12D'!E:E,'[3]P3-12D'!A:A)</f>
        <v>8</v>
      </c>
      <c r="AF20" s="3">
        <f>_xlfn.XLOOKUP(AE20,[3]TABLA!$A:$A,[3]TABLA!$D:$D)</f>
        <v>5</v>
      </c>
      <c r="AG20" s="3">
        <f>_xlfn.XLOOKUP(B20,'[3]P4-12D'!E:E,'[3]P4-12D'!A:A)</f>
        <v>4</v>
      </c>
      <c r="AH20" s="3">
        <f>_xlfn.XLOOKUP(AG20,[3]TABLA!$A:$A,[3]TABLA!$D:$D)</f>
        <v>11</v>
      </c>
      <c r="AI20" s="3">
        <f>_xlfn.XLOOKUP(B20,'[3]P5-12D'!D:D,'[3]P5-12D'!A:A)</f>
        <v>12</v>
      </c>
      <c r="AJ20" s="3">
        <f>_xlfn.XLOOKUP(AI20,[3]TABLA!$A:$A,[3]TABLA!$D:$D)</f>
        <v>1</v>
      </c>
      <c r="AK20" s="5">
        <f t="shared" si="3"/>
        <v>24</v>
      </c>
      <c r="AL20" s="3">
        <f>_xlfn.XLOOKUP(B20,'[4]P1-12D'!E:E,'[4]P1-12D'!A:A)</f>
        <v>12</v>
      </c>
      <c r="AM20" s="3">
        <f>_xlfn.XLOOKUP(AL20,[4]TABLA!$A:$A,[4]TABLA!$D:$D)</f>
        <v>1</v>
      </c>
      <c r="AN20" s="3">
        <f>_xlfn.XLOOKUP(B20,'[4]P2-12D'!D:D,'[4]P2-12D'!A:A)</f>
        <v>17</v>
      </c>
      <c r="AO20" s="3">
        <f>_xlfn.XLOOKUP(AN20,[4]TABLA!$A:$A,[4]TABLA!$D:$D)</f>
        <v>0</v>
      </c>
      <c r="AP20" s="3">
        <f>_xlfn.XLOOKUP(B20,'[4]P3-12D'!E:E,'[4]P3-12D'!A:A)</f>
        <v>13</v>
      </c>
      <c r="AQ20" s="3">
        <f>_xlfn.XLOOKUP(AP20,[4]TABLA!$A:$A,[4]TABLA!$D:$D)</f>
        <v>0</v>
      </c>
      <c r="AR20" s="3">
        <f>_xlfn.XLOOKUP(B20,'[4]P4-12D'!E:E,'[4]P4-12D'!A:A)</f>
        <v>7</v>
      </c>
      <c r="AS20" s="3">
        <f>_xlfn.XLOOKUP(AR20,[4]TABLA!$A:$A,[4]TABLA!$D:$D)</f>
        <v>6</v>
      </c>
      <c r="AT20" s="3">
        <f>_xlfn.XLOOKUP(B20,'[4]P5-12D'!D:D,'[4]P5-12D'!A:A)</f>
        <v>10</v>
      </c>
      <c r="AU20" s="3">
        <f>_xlfn.XLOOKUP(AT20,[4]TABLA!$A:$A,[4]TABLA!$D:$D)</f>
        <v>3</v>
      </c>
      <c r="AV20" s="5">
        <f t="shared" si="4"/>
        <v>10</v>
      </c>
      <c r="AW20" s="6"/>
      <c r="AX20" s="6"/>
      <c r="AY20" s="6"/>
      <c r="AZ20" s="6"/>
      <c r="BA20" s="3">
        <f>_xlfn.XLOOKUP(B20,'[5]P3-12D'!E:E,'[5]P3-12D'!A:A)</f>
        <v>11</v>
      </c>
      <c r="BB20" s="3">
        <f>_xlfn.XLOOKUP(BA20,[5]TABLA!$A:$A,[5]TABLA!$D:$D)</f>
        <v>2</v>
      </c>
      <c r="BC20" s="3">
        <f>_xlfn.XLOOKUP(B20,'[5]P4-12D'!E:E,'[5]P4-12D'!A:A)</f>
        <v>11</v>
      </c>
      <c r="BD20" s="3">
        <f>_xlfn.XLOOKUP(BC20,[5]TABLA!$A:$A,[5]TABLA!$D:$D)</f>
        <v>2</v>
      </c>
      <c r="BE20" s="3">
        <f>_xlfn.XLOOKUP(B20,'[5]P5-12D'!D:D,'[5]P5-12D'!A:A)</f>
        <v>11</v>
      </c>
      <c r="BF20" s="3">
        <f>_xlfn.XLOOKUP(BE20,[5]TABLA!$A:$A,[5]TABLA!$D:$D)</f>
        <v>2</v>
      </c>
      <c r="BG20" s="5">
        <f t="shared" si="5"/>
        <v>6</v>
      </c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7">
        <f t="shared" si="6"/>
        <v>0</v>
      </c>
    </row>
    <row r="21" spans="1:70" x14ac:dyDescent="0.3">
      <c r="A21" s="3">
        <f t="shared" si="7"/>
        <v>12</v>
      </c>
      <c r="B21" s="4" t="s">
        <v>174</v>
      </c>
      <c r="C21" s="4" t="s">
        <v>161</v>
      </c>
      <c r="D21" s="3">
        <f t="shared" si="0"/>
        <v>29</v>
      </c>
      <c r="E21" s="3">
        <f>_xlfn.XLOOKUP(B21,'[1]P1-12D'!D:D,'[1]P1-12D'!A:A)</f>
        <v>15</v>
      </c>
      <c r="F21" s="3">
        <f>_xlfn.XLOOKUP(E21,[1]Tabla!$A:$A,[1]Tabla!$D:$D)</f>
        <v>0</v>
      </c>
      <c r="G21" s="3">
        <f>_xlfn.XLOOKUP(B21,'[1]P2-12D'!D:D,'[1]P2-12D'!A:A)</f>
        <v>7</v>
      </c>
      <c r="H21" s="3">
        <f>_xlfn.XLOOKUP(G21,[1]Tabla!$A:$A,[1]Tabla!$D:$D)</f>
        <v>6</v>
      </c>
      <c r="I21" s="3">
        <f>_xlfn.XLOOKUP(B21,'[1]P3-12D'!D:D,'[1]P3-12D'!A:A)</f>
        <v>9</v>
      </c>
      <c r="J21" s="3">
        <f>_xlfn.XLOOKUP(I21,[1]Tabla!$A:$A,[1]Tabla!$D:$D)</f>
        <v>4</v>
      </c>
      <c r="K21" s="3">
        <f>_xlfn.XLOOKUP(B21,'[1]P4-12D'!D:D,'[1]P4-12D'!A:A)</f>
        <v>4</v>
      </c>
      <c r="L21" s="3">
        <f>_xlfn.XLOOKUP(K21,[1]Tabla!$A:$A,[1]Tabla!$D:$D)</f>
        <v>11</v>
      </c>
      <c r="M21" s="6"/>
      <c r="N21" s="6"/>
      <c r="O21" s="5">
        <f t="shared" si="1"/>
        <v>21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5">
        <f t="shared" si="2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3">
        <f>_xlfn.XLOOKUP(B21,'[4]P1-12D'!E:E,'[4]P1-12D'!A:A)</f>
        <v>14</v>
      </c>
      <c r="AM21" s="3">
        <f>_xlfn.XLOOKUP(AL21,[4]TABLA!$A:$A,[4]TABLA!$D:$D)</f>
        <v>0</v>
      </c>
      <c r="AN21" s="3">
        <f>_xlfn.XLOOKUP(B21,'[4]P2-12D'!D:D,'[4]P2-12D'!A:A)</f>
        <v>9</v>
      </c>
      <c r="AO21" s="3">
        <f>_xlfn.XLOOKUP(AN21,[4]TABLA!$A:$A,[4]TABLA!$D:$D)</f>
        <v>4</v>
      </c>
      <c r="AP21" s="3">
        <f>_xlfn.XLOOKUP(B21,'[4]P3-12D'!E:E,'[4]P3-12D'!A:A)</f>
        <v>12</v>
      </c>
      <c r="AQ21" s="3">
        <f>_xlfn.XLOOKUP(AP21,[4]TABLA!$A:$A,[4]TABLA!$D:$D)</f>
        <v>1</v>
      </c>
      <c r="AR21" s="3">
        <f>_xlfn.XLOOKUP(B21,'[4]P4-12D'!E:E,'[4]P4-12D'!A:A)</f>
        <v>10</v>
      </c>
      <c r="AS21" s="3">
        <f>_xlfn.XLOOKUP(AR21,[4]TABLA!$A:$A,[4]TABLA!$D:$D)</f>
        <v>3</v>
      </c>
      <c r="AT21" s="6"/>
      <c r="AU21" s="6"/>
      <c r="AV21" s="5">
        <f t="shared" si="4"/>
        <v>8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7">
        <f t="shared" si="6"/>
        <v>0</v>
      </c>
    </row>
    <row r="22" spans="1:70" x14ac:dyDescent="0.3">
      <c r="A22" s="3">
        <f t="shared" si="7"/>
        <v>13</v>
      </c>
      <c r="B22" s="4" t="s">
        <v>180</v>
      </c>
      <c r="C22" s="4" t="s">
        <v>8</v>
      </c>
      <c r="D22" s="3">
        <f t="shared" si="0"/>
        <v>12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5">
        <f t="shared" si="1"/>
        <v>0</v>
      </c>
      <c r="P22" s="3">
        <f>_xlfn.XLOOKUP(B22,'[2]P1-12D'!E:E,'[2]P1-12D'!A:A)</f>
        <v>16</v>
      </c>
      <c r="Q22" s="3">
        <f>_xlfn.XLOOKUP(P22,[2]TABLA!$A:$A,[2]TABLA!$D:$D)</f>
        <v>0</v>
      </c>
      <c r="R22" s="3">
        <f>_xlfn.XLOOKUP(B22,'[2]P2-12D'!D:D,'[2]P2-12D'!A:A)</f>
        <v>14</v>
      </c>
      <c r="S22" s="3">
        <f>_xlfn.XLOOKUP(R22,[2]TABLA!$A:$A,[2]TABLA!$D:$D)</f>
        <v>0</v>
      </c>
      <c r="T22" s="3">
        <f>_xlfn.XLOOKUP(B22,'[2]P3-12D'!D:D,'[2]P3-12D'!A:A)</f>
        <v>18</v>
      </c>
      <c r="U22" s="3">
        <f>_xlfn.XLOOKUP(T22,[2]TABLA!$A:$A,[2]TABLA!$D:$D)</f>
        <v>0</v>
      </c>
      <c r="V22" s="3">
        <f>_xlfn.XLOOKUP(B22,'[2]P4-12D'!D:D,'[2]P4-12D'!A:A)</f>
        <v>16</v>
      </c>
      <c r="W22" s="3">
        <f>_xlfn.XLOOKUP(V22,[2]TABLA!$A:$A,[2]TABLA!$D:$D)</f>
        <v>0</v>
      </c>
      <c r="X22" s="3">
        <f>_xlfn.XLOOKUP(B22,'[2]P5-12D'!D:D,'[2]P5-12D'!A:A)</f>
        <v>17</v>
      </c>
      <c r="Y22" s="3">
        <f>_xlfn.XLOOKUP(X22,[2]TABLA!$A:$A,[2]TABLA!$D:$D)</f>
        <v>0</v>
      </c>
      <c r="Z22" s="5">
        <f t="shared" si="2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5">
        <f t="shared" si="3"/>
        <v>0</v>
      </c>
      <c r="AL22" s="3">
        <f>_xlfn.XLOOKUP(B22,'[4]P1-12D'!E:E,'[4]P1-12D'!A:A)</f>
        <v>17</v>
      </c>
      <c r="AM22" s="3">
        <f>_xlfn.XLOOKUP(AL22,[4]TABLA!$A:$A,[4]TABLA!$D:$D)</f>
        <v>0</v>
      </c>
      <c r="AN22" s="3">
        <f>_xlfn.XLOOKUP(B22,'[4]P2-12D'!D:D,'[4]P2-12D'!A:A)</f>
        <v>12</v>
      </c>
      <c r="AO22" s="3">
        <f>_xlfn.XLOOKUP(AN22,[4]TABLA!$A:$A,[4]TABLA!$D:$D)</f>
        <v>1</v>
      </c>
      <c r="AP22" s="3">
        <f>_xlfn.XLOOKUP(B22,'[4]P3-12D'!E:E,'[4]P3-12D'!A:A)</f>
        <v>16</v>
      </c>
      <c r="AQ22" s="3">
        <f>_xlfn.XLOOKUP(AP22,[4]TABLA!$A:$A,[4]TABLA!$D:$D)</f>
        <v>0</v>
      </c>
      <c r="AR22" s="6"/>
      <c r="AS22" s="6"/>
      <c r="AT22" s="6"/>
      <c r="AU22" s="6"/>
      <c r="AV22" s="5">
        <f t="shared" si="4"/>
        <v>1</v>
      </c>
      <c r="AW22" s="6"/>
      <c r="AX22" s="6"/>
      <c r="AY22" s="3">
        <f>_xlfn.XLOOKUP(B22,'[5]P2-12D'!D:D,'[5]P2-12D'!A:A)</f>
        <v>11</v>
      </c>
      <c r="AZ22" s="3">
        <f>_xlfn.XLOOKUP(AY22,[5]TABLA!$A:$A,[5]TABLA!$D:$D)</f>
        <v>2</v>
      </c>
      <c r="BA22" s="3">
        <f>_xlfn.XLOOKUP(B22,'[5]P3-12D'!E:E,'[5]P3-12D'!A:A)</f>
        <v>15</v>
      </c>
      <c r="BB22" s="3">
        <f>_xlfn.XLOOKUP(BA22,[5]TABLA!$A:$A,[5]TABLA!$D:$D)</f>
        <v>0</v>
      </c>
      <c r="BC22" s="3">
        <f>_xlfn.XLOOKUP(B22,'[5]P4-12D'!E:E,'[5]P4-12D'!A:A)</f>
        <v>15</v>
      </c>
      <c r="BD22" s="3">
        <f>_xlfn.XLOOKUP(BC22,[5]TABLA!$A:$A,[5]TABLA!$D:$D)</f>
        <v>0</v>
      </c>
      <c r="BE22" s="3">
        <f>_xlfn.XLOOKUP(B22,'[5]P5-12D'!D:D,'[5]P5-12D'!A:A)</f>
        <v>12</v>
      </c>
      <c r="BF22" s="3">
        <f>_xlfn.XLOOKUP(BE22,[5]TABLA!$A:$A,[5]TABLA!$D:$D)</f>
        <v>1</v>
      </c>
      <c r="BG22" s="5">
        <f t="shared" si="5"/>
        <v>3</v>
      </c>
      <c r="BH22" s="3">
        <f>_xlfn.XLOOKUP(B22,'[6]P1-12D'!F:F,'[6]P1-12D'!A:A)</f>
        <v>14</v>
      </c>
      <c r="BI22" s="3">
        <f>_xlfn.XLOOKUP(BH22,[6]TABLA!$A:$A,[6]TABLA!$D:$D)</f>
        <v>0</v>
      </c>
      <c r="BJ22" s="3">
        <f>_xlfn.XLOOKUP(B22,'[6]P2-12D'!D:D,'[6]P2-12D'!A:A)</f>
        <v>10</v>
      </c>
      <c r="BK22" s="3">
        <f>_xlfn.XLOOKUP(BJ22,[6]TABLA!$A:$A,[6]TABLA!$D:$D)</f>
        <v>3</v>
      </c>
      <c r="BL22" s="3">
        <f>_xlfn.XLOOKUP(B22,'[6]P3-12D'!E:E,'[6]P3-12D'!A:A)</f>
        <v>14</v>
      </c>
      <c r="BM22" s="3">
        <f>_xlfn.XLOOKUP(BL22,[6]TABLA!$A:$A,[6]TABLA!$D:$D)</f>
        <v>0</v>
      </c>
      <c r="BN22" s="3">
        <f>_xlfn.XLOOKUP(B22,'[6]P4-12D'!E:E,'[6]P4-12D'!A:A)</f>
        <v>16</v>
      </c>
      <c r="BO22" s="3">
        <f>_xlfn.XLOOKUP(BN22,[6]TABLA!$A:$A,[6]TABLA!$D:$D)</f>
        <v>0</v>
      </c>
      <c r="BP22" s="3">
        <f>_xlfn.XLOOKUP(B22,'[6]P5-12D'!D:D,'[6]P5-12D'!A:A)</f>
        <v>8</v>
      </c>
      <c r="BQ22" s="3">
        <f>_xlfn.XLOOKUP(BP22,[6]TABLA!$A:$A,[6]TABLA!$D:$D)</f>
        <v>5</v>
      </c>
      <c r="BR22" s="7">
        <f t="shared" si="6"/>
        <v>8</v>
      </c>
    </row>
    <row r="23" spans="1:70" x14ac:dyDescent="0.3">
      <c r="A23" s="3">
        <f t="shared" si="7"/>
        <v>14</v>
      </c>
      <c r="B23" s="4" t="s">
        <v>175</v>
      </c>
      <c r="C23" s="4" t="s">
        <v>28</v>
      </c>
      <c r="D23" s="3">
        <f t="shared" si="0"/>
        <v>9</v>
      </c>
      <c r="E23" s="3">
        <f>_xlfn.XLOOKUP(B23,'[1]P1-12D'!D:D,'[1]P1-12D'!A:A)</f>
        <v>5</v>
      </c>
      <c r="F23" s="3">
        <f>_xlfn.XLOOKUP(E23,[1]Tabla!$A:$A,[1]Tabla!$D:$D)</f>
        <v>9</v>
      </c>
      <c r="G23" s="3">
        <f>_xlfn.XLOOKUP(B23,'[1]P2-12D'!D:D,'[1]P2-12D'!A:A)</f>
        <v>16</v>
      </c>
      <c r="H23" s="3">
        <f>_xlfn.XLOOKUP(G23,[1]Tabla!$A:$A,[1]Tabla!$D:$D)</f>
        <v>0</v>
      </c>
      <c r="I23" s="6"/>
      <c r="J23" s="6"/>
      <c r="K23" s="3">
        <f>_xlfn.XLOOKUP(B23,'[1]P4-12D'!D:D,'[1]P4-12D'!A:A)</f>
        <v>21</v>
      </c>
      <c r="L23" s="3">
        <f>_xlfn.XLOOKUP(K23,[1]Tabla!$A:$A,[1]Tabla!$D:$D)</f>
        <v>0</v>
      </c>
      <c r="M23" s="6"/>
      <c r="N23" s="6"/>
      <c r="O23" s="5">
        <f t="shared" si="1"/>
        <v>9</v>
      </c>
      <c r="P23" s="3">
        <f>_xlfn.XLOOKUP(B23,'[2]P1-12D'!E:E,'[2]P1-12D'!A:A)</f>
        <v>13</v>
      </c>
      <c r="Q23" s="3">
        <f>_xlfn.XLOOKUP(P23,[2]TABLA!$A:$A,[2]TABLA!$D:$D)</f>
        <v>0</v>
      </c>
      <c r="R23" s="3">
        <f>_xlfn.XLOOKUP(B23,'[2]P2-12D'!D:D,'[2]P2-12D'!A:A)</f>
        <v>16</v>
      </c>
      <c r="S23" s="3">
        <f>_xlfn.XLOOKUP(R23,[2]TABLA!$A:$A,[2]TABLA!$D:$D)</f>
        <v>0</v>
      </c>
      <c r="T23" s="3">
        <f>_xlfn.XLOOKUP(B23,'[2]P3-12D'!D:D,'[2]P3-12D'!A:A)</f>
        <v>14</v>
      </c>
      <c r="U23" s="3">
        <f>_xlfn.XLOOKUP(T23,[2]TABLA!$A:$A,[2]TABLA!$D:$D)</f>
        <v>0</v>
      </c>
      <c r="V23" s="3">
        <f>_xlfn.XLOOKUP(B23,'[2]P4-12D'!D:D,'[2]P4-12D'!A:A)</f>
        <v>17</v>
      </c>
      <c r="W23" s="3">
        <f>_xlfn.XLOOKUP(V23,[2]TABLA!$A:$A,[2]TABLA!$D:$D)</f>
        <v>0</v>
      </c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5">
        <f t="shared" si="4"/>
        <v>0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5">
        <f t="shared" si="5"/>
        <v>0</v>
      </c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7">
        <f t="shared" si="6"/>
        <v>0</v>
      </c>
    </row>
    <row r="24" spans="1:70" x14ac:dyDescent="0.3">
      <c r="A24" s="3">
        <f t="shared" si="7"/>
        <v>15</v>
      </c>
      <c r="B24" s="4" t="s">
        <v>176</v>
      </c>
      <c r="C24" s="4" t="s">
        <v>13</v>
      </c>
      <c r="D24" s="3">
        <f t="shared" si="0"/>
        <v>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5">
        <f t="shared" si="1"/>
        <v>0</v>
      </c>
      <c r="P24" s="3">
        <f>_xlfn.XLOOKUP(B24,'[2]P1-12D'!E:E,'[2]P1-12D'!A:A)</f>
        <v>14</v>
      </c>
      <c r="Q24" s="3">
        <f>_xlfn.XLOOKUP(P24,[2]TABLA!$A:$A,[2]TABLA!$D:$D)</f>
        <v>0</v>
      </c>
      <c r="R24" s="3">
        <f>_xlfn.XLOOKUP(B24,'[2]P2-12D'!D:D,'[2]P2-12D'!A:A)</f>
        <v>15</v>
      </c>
      <c r="S24" s="3">
        <f>_xlfn.XLOOKUP(R24,[2]TABLA!$A:$A,[2]TABLA!$D:$D)</f>
        <v>0</v>
      </c>
      <c r="T24" s="3">
        <f>_xlfn.XLOOKUP(B24,'[2]P3-12D'!D:D,'[2]P3-12D'!A:A)</f>
        <v>15</v>
      </c>
      <c r="U24" s="3">
        <f>_xlfn.XLOOKUP(T24,[2]TABLA!$A:$A,[2]TABLA!$D:$D)</f>
        <v>0</v>
      </c>
      <c r="V24" s="3">
        <f>_xlfn.XLOOKUP(B24,'[2]P4-12D'!D:D,'[2]P4-12D'!A:A)</f>
        <v>15</v>
      </c>
      <c r="W24" s="3">
        <f>_xlfn.XLOOKUP(V24,[2]TABLA!$A:$A,[2]TABLA!$D:$D)</f>
        <v>0</v>
      </c>
      <c r="X24" s="3">
        <f>_xlfn.XLOOKUP(B24,'[2]P5-12D'!D:D,'[2]P5-12D'!A:A)</f>
        <v>11</v>
      </c>
      <c r="Y24" s="3">
        <f>_xlfn.XLOOKUP(X24,[2]TABLA!$A:$A,[2]TABLA!$D:$D)</f>
        <v>2</v>
      </c>
      <c r="Z24" s="5">
        <f t="shared" si="2"/>
        <v>2</v>
      </c>
      <c r="AA24" s="3">
        <f>_xlfn.XLOOKUP(B24,'[3]P1-12D'!E:E,'[3]P1-12D'!A:A)</f>
        <v>13</v>
      </c>
      <c r="AB24" s="3">
        <f>_xlfn.XLOOKUP(AA24,[3]TABLA!$A:$A,[3]TABLA!$D:$D)</f>
        <v>0</v>
      </c>
      <c r="AC24" s="3">
        <f>_xlfn.XLOOKUP(B24,'[3]P2-12D'!D:D,'[3]P2-12D'!A:A)</f>
        <v>12</v>
      </c>
      <c r="AD24" s="3">
        <f>_xlfn.XLOOKUP(AC24,[3]TABLA!$A:$A,[3]TABLA!$D:$D)</f>
        <v>1</v>
      </c>
      <c r="AE24" s="3">
        <f>_xlfn.XLOOKUP(B24,'[3]P3-12D'!E:E,'[3]P3-12D'!A:A)</f>
        <v>11</v>
      </c>
      <c r="AF24" s="3">
        <f>_xlfn.XLOOKUP(AE24,[3]TABLA!$A:$A,[3]TABLA!$D:$D)</f>
        <v>2</v>
      </c>
      <c r="AG24" s="3">
        <f>_xlfn.XLOOKUP(B24,'[3]P4-12D'!E:E,'[3]P4-12D'!A:A)</f>
        <v>15</v>
      </c>
      <c r="AH24" s="3">
        <f>_xlfn.XLOOKUP(AG24,[3]TABLA!$A:$A,[3]TABLA!$D:$D)</f>
        <v>0</v>
      </c>
      <c r="AI24" s="3">
        <f>_xlfn.XLOOKUP(B24,'[3]P5-12D'!D:D,'[3]P5-12D'!A:A)</f>
        <v>11</v>
      </c>
      <c r="AJ24" s="3">
        <f>_xlfn.XLOOKUP(AI24,[3]TABLA!$A:$A,[3]TABLA!$D:$D)</f>
        <v>2</v>
      </c>
      <c r="AK24" s="5">
        <f t="shared" si="3"/>
        <v>5</v>
      </c>
      <c r="AL24" s="3">
        <f>_xlfn.XLOOKUP(B24,'[4]P1-12D'!E:E,'[4]P1-12D'!A:A)</f>
        <v>15</v>
      </c>
      <c r="AM24" s="3">
        <f>_xlfn.XLOOKUP(AL24,[4]TABLA!$A:$A,[4]TABLA!$D:$D)</f>
        <v>0</v>
      </c>
      <c r="AN24" s="3">
        <f>_xlfn.XLOOKUP(B24,'[4]P2-12D'!D:D,'[4]P2-12D'!A:A)</f>
        <v>13</v>
      </c>
      <c r="AO24" s="3">
        <f>_xlfn.XLOOKUP(AN24,[4]TABLA!$A:$A,[4]TABLA!$D:$D)</f>
        <v>0</v>
      </c>
      <c r="AP24" s="3">
        <f>_xlfn.XLOOKUP(B24,'[4]P3-12D'!E:E,'[4]P3-12D'!A:A)</f>
        <v>14</v>
      </c>
      <c r="AQ24" s="3">
        <f>_xlfn.XLOOKUP(AP24,[4]TABLA!$A:$A,[4]TABLA!$D:$D)</f>
        <v>0</v>
      </c>
      <c r="AR24" s="3">
        <f>_xlfn.XLOOKUP(B24,'[4]P4-12D'!E:E,'[4]P4-12D'!A:A)</f>
        <v>13</v>
      </c>
      <c r="AS24" s="3">
        <f>_xlfn.XLOOKUP(AR24,[4]TABLA!$A:$A,[4]TABLA!$D:$D)</f>
        <v>0</v>
      </c>
      <c r="AT24" s="3">
        <f>_xlfn.XLOOKUP(B24,'[4]P5-12D'!D:D,'[4]P5-12D'!A:A)</f>
        <v>11</v>
      </c>
      <c r="AU24" s="3">
        <f>_xlfn.XLOOKUP(AT24,[4]TABLA!$A:$A,[4]TABLA!$D:$D)</f>
        <v>2</v>
      </c>
      <c r="AV24" s="5">
        <f t="shared" si="4"/>
        <v>2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7">
        <f t="shared" si="6"/>
        <v>0</v>
      </c>
    </row>
    <row r="25" spans="1:70" x14ac:dyDescent="0.3">
      <c r="A25" s="3">
        <f t="shared" si="7"/>
        <v>16</v>
      </c>
      <c r="B25" s="4" t="s">
        <v>177</v>
      </c>
      <c r="C25" s="4" t="s">
        <v>13</v>
      </c>
      <c r="D25" s="3">
        <f t="shared" si="0"/>
        <v>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5">
        <f t="shared" si="1"/>
        <v>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5">
        <f t="shared" si="2"/>
        <v>0</v>
      </c>
      <c r="AA25" s="3">
        <f>_xlfn.XLOOKUP(B25,'[3]P1-12D'!E:E,'[3]P1-12D'!A:A)</f>
        <v>15</v>
      </c>
      <c r="AB25" s="3">
        <f>_xlfn.XLOOKUP(AA25,[3]TABLA!$A:$A,[3]TABLA!$D:$D)</f>
        <v>0</v>
      </c>
      <c r="AC25" s="3">
        <f>_xlfn.XLOOKUP(B25,'[3]P2-12D'!D:D,'[3]P2-12D'!A:A)</f>
        <v>14</v>
      </c>
      <c r="AD25" s="3">
        <f>_xlfn.XLOOKUP(AC25,[3]TABLA!$A:$A,[3]TABLA!$D:$D)</f>
        <v>0</v>
      </c>
      <c r="AE25" s="3">
        <f>_xlfn.XLOOKUP(B25,'[3]P3-12D'!E:E,'[3]P3-12D'!A:A)</f>
        <v>13</v>
      </c>
      <c r="AF25" s="3">
        <f>_xlfn.XLOOKUP(AE25,[3]TABLA!$A:$A,[3]TABLA!$D:$D)</f>
        <v>0</v>
      </c>
      <c r="AG25" s="3">
        <f>_xlfn.XLOOKUP(B25,'[3]P4-12D'!E:E,'[3]P4-12D'!A:A)</f>
        <v>12</v>
      </c>
      <c r="AH25" s="3">
        <f>_xlfn.XLOOKUP(AG25,[3]TABLA!$A:$A,[3]TABLA!$D:$D)</f>
        <v>1</v>
      </c>
      <c r="AI25" s="3">
        <f>_xlfn.XLOOKUP(B25,'[3]P5-12D'!D:D,'[3]P5-12D'!A:A)</f>
        <v>15</v>
      </c>
      <c r="AJ25" s="3">
        <f>_xlfn.XLOOKUP(AI25,[3]TABLA!$A:$A,[3]TABLA!$D:$D)</f>
        <v>0</v>
      </c>
      <c r="AK25" s="5">
        <f t="shared" si="3"/>
        <v>1</v>
      </c>
      <c r="AL25" s="3">
        <f>_xlfn.XLOOKUP(B25,'[4]P1-12D'!E:E,'[4]P1-12D'!A:A)</f>
        <v>13</v>
      </c>
      <c r="AM25" s="3">
        <f>_xlfn.XLOOKUP(AL25,[4]TABLA!$A:$A,[4]TABLA!$D:$D)</f>
        <v>0</v>
      </c>
      <c r="AN25" s="3">
        <f>_xlfn.XLOOKUP(B25,'[4]P2-12D'!D:D,'[4]P2-12D'!A:A)</f>
        <v>14</v>
      </c>
      <c r="AO25" s="3">
        <f>_xlfn.XLOOKUP(AN25,[4]TABLA!$A:$A,[4]TABLA!$D:$D)</f>
        <v>0</v>
      </c>
      <c r="AP25" s="3">
        <f>_xlfn.XLOOKUP(B25,'[4]P3-12D'!E:E,'[4]P3-12D'!A:A)</f>
        <v>17</v>
      </c>
      <c r="AQ25" s="3">
        <f>_xlfn.XLOOKUP(AP25,[4]TABLA!$A:$A,[4]TABLA!$D:$D)</f>
        <v>0</v>
      </c>
      <c r="AR25" s="3">
        <f>_xlfn.XLOOKUP(B25,'[4]P4-12D'!E:E,'[4]P4-12D'!A:A)</f>
        <v>11</v>
      </c>
      <c r="AS25" s="3">
        <f>_xlfn.XLOOKUP(AR25,[4]TABLA!$A:$A,[4]TABLA!$D:$D)</f>
        <v>2</v>
      </c>
      <c r="AT25" s="3">
        <f>_xlfn.XLOOKUP(B25,'[4]P5-12D'!D:D,'[4]P5-12D'!A:A)</f>
        <v>13</v>
      </c>
      <c r="AU25" s="3">
        <f>_xlfn.XLOOKUP(AT25,[4]TABLA!$A:$A,[4]TABLA!$D:$D)</f>
        <v>0</v>
      </c>
      <c r="AV25" s="5">
        <f t="shared" si="4"/>
        <v>2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3">
        <f>_xlfn.XLOOKUP(B25,'[6]P1-12D'!F:F,'[6]P1-12D'!A:A)</f>
        <v>13</v>
      </c>
      <c r="BI25" s="3">
        <f>_xlfn.XLOOKUP(BH25,[6]TABLA!$A:$A,[6]TABLA!$D:$D)</f>
        <v>0</v>
      </c>
      <c r="BJ25" s="3">
        <f>_xlfn.XLOOKUP(B25,'[6]P2-12D'!D:D,'[6]P2-12D'!A:A)</f>
        <v>12</v>
      </c>
      <c r="BK25" s="3">
        <f>_xlfn.XLOOKUP(BJ25,[6]TABLA!$A:$A,[6]TABLA!$D:$D)</f>
        <v>1</v>
      </c>
      <c r="BL25" s="3">
        <f>_xlfn.XLOOKUP(B25,'[6]P3-12D'!E:E,'[6]P3-12D'!A:A)</f>
        <v>11</v>
      </c>
      <c r="BM25" s="3">
        <f>_xlfn.XLOOKUP(BL25,[6]TABLA!$A:$A,[6]TABLA!$D:$D)</f>
        <v>2</v>
      </c>
      <c r="BN25" s="3">
        <f>_xlfn.XLOOKUP(B25,'[6]P4-12D'!E:E,'[6]P4-12D'!A:A)</f>
        <v>13</v>
      </c>
      <c r="BO25" s="3">
        <f>_xlfn.XLOOKUP(BN25,[6]TABLA!$A:$A,[6]TABLA!$D:$D)</f>
        <v>0</v>
      </c>
      <c r="BP25" s="3">
        <f>_xlfn.XLOOKUP(B25,'[6]P5-12D'!D:D,'[6]P5-12D'!A:A)</f>
        <v>12</v>
      </c>
      <c r="BQ25" s="3">
        <f>_xlfn.XLOOKUP(BP25,[6]TABLA!$A:$A,[6]TABLA!$D:$D)</f>
        <v>1</v>
      </c>
      <c r="BR25" s="7">
        <f t="shared" si="6"/>
        <v>4</v>
      </c>
    </row>
    <row r="26" spans="1:70" x14ac:dyDescent="0.3">
      <c r="A26" s="3">
        <f t="shared" si="7"/>
        <v>17</v>
      </c>
      <c r="B26" s="4" t="s">
        <v>338</v>
      </c>
      <c r="C26" s="4" t="s">
        <v>42</v>
      </c>
      <c r="D26" s="3">
        <f t="shared" si="0"/>
        <v>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f t="shared" si="1"/>
        <v>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5">
        <f t="shared" si="2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5">
        <f t="shared" si="4"/>
        <v>0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f t="shared" si="5"/>
        <v>0</v>
      </c>
      <c r="BH26" s="3">
        <f>_xlfn.XLOOKUP(B26,'[6]P1-12D'!F:F,'[6]P1-12D'!A:A)</f>
        <v>12</v>
      </c>
      <c r="BI26" s="3">
        <f>_xlfn.XLOOKUP(BH26,[6]TABLA!$A:$A,[6]TABLA!$D:$D)</f>
        <v>1</v>
      </c>
      <c r="BJ26" s="3">
        <f>_xlfn.XLOOKUP(B26,'[6]P2-12D'!D:D,'[6]P2-12D'!A:A)</f>
        <v>14</v>
      </c>
      <c r="BK26" s="3">
        <f>_xlfn.XLOOKUP(BJ26,[6]TABLA!$A:$A,[6]TABLA!$D:$D)</f>
        <v>0</v>
      </c>
      <c r="BL26" s="3">
        <f>_xlfn.XLOOKUP(B26,'[6]P3-12D'!E:E,'[6]P3-12D'!A:A)</f>
        <v>9</v>
      </c>
      <c r="BM26" s="3">
        <f>_xlfn.XLOOKUP(BL26,[6]TABLA!$A:$A,[6]TABLA!$D:$D)</f>
        <v>4</v>
      </c>
      <c r="BN26" s="3">
        <f>_xlfn.XLOOKUP(B26,'[6]P4-12D'!E:E,'[6]P4-12D'!A:A)</f>
        <v>12</v>
      </c>
      <c r="BO26" s="3">
        <f>_xlfn.XLOOKUP(BN26,[6]TABLA!$A:$A,[6]TABLA!$D:$D)</f>
        <v>1</v>
      </c>
      <c r="BP26" s="3">
        <f>_xlfn.XLOOKUP(B26,'[6]P5-12D'!D:D,'[6]P5-12D'!A:A)</f>
        <v>15</v>
      </c>
      <c r="BQ26" s="3">
        <f>_xlfn.XLOOKUP(BP26,[6]TABLA!$A:$A,[6]TABLA!$D:$D)</f>
        <v>0</v>
      </c>
      <c r="BR26" s="7">
        <f t="shared" si="6"/>
        <v>6</v>
      </c>
    </row>
    <row r="27" spans="1:70" x14ac:dyDescent="0.3">
      <c r="A27" s="3">
        <f t="shared" si="7"/>
        <v>18</v>
      </c>
      <c r="B27" s="4" t="s">
        <v>178</v>
      </c>
      <c r="C27" s="4" t="s">
        <v>21</v>
      </c>
      <c r="D27" s="3">
        <f t="shared" si="0"/>
        <v>2</v>
      </c>
      <c r="E27" s="3">
        <f>_xlfn.XLOOKUP(B27,'[1]P1-12D'!D:D,'[1]P1-12D'!A:A)</f>
        <v>23</v>
      </c>
      <c r="F27" s="3">
        <f>_xlfn.XLOOKUP(E27,[1]Tabla!$A:$A,[1]Tabla!$D:$D)</f>
        <v>0</v>
      </c>
      <c r="G27" s="3">
        <f>_xlfn.XLOOKUP(B27,'[1]P2-12D'!D:D,'[1]P2-12D'!A:A)</f>
        <v>25</v>
      </c>
      <c r="H27" s="3">
        <f>_xlfn.XLOOKUP(G27,[1]Tabla!$A:$A,[1]Tabla!$D:$D)</f>
        <v>0</v>
      </c>
      <c r="I27" s="6"/>
      <c r="J27" s="6"/>
      <c r="K27" s="3">
        <f>_xlfn.XLOOKUP(B27,'[1]P4-12D'!D:D,'[1]P4-12D'!A:A)</f>
        <v>16</v>
      </c>
      <c r="L27" s="3">
        <f>_xlfn.XLOOKUP(K27,[1]Tabla!$A:$A,[1]Tabla!$D:$D)</f>
        <v>0</v>
      </c>
      <c r="M27" s="3">
        <f>_xlfn.XLOOKUP(B27,'[1]P5-12D'!D:D,'[1]P5-12D'!A:A)</f>
        <v>11</v>
      </c>
      <c r="N27" s="3">
        <f>_xlfn.XLOOKUP(M27,[1]Tabla!$A:$A,[1]Tabla!$D:$D)</f>
        <v>2</v>
      </c>
      <c r="O27" s="5">
        <f t="shared" si="1"/>
        <v>2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5">
        <f t="shared" si="4"/>
        <v>0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5">
        <f t="shared" si="5"/>
        <v>0</v>
      </c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7">
        <f t="shared" si="6"/>
        <v>0</v>
      </c>
    </row>
    <row r="28" spans="1:70" x14ac:dyDescent="0.3">
      <c r="A28" s="3">
        <f t="shared" si="7"/>
        <v>19</v>
      </c>
      <c r="B28" s="4" t="s">
        <v>179</v>
      </c>
      <c r="C28" s="4" t="s">
        <v>13</v>
      </c>
      <c r="D28" s="3">
        <f t="shared" si="0"/>
        <v>1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f t="shared" si="1"/>
        <v>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5">
        <f t="shared" si="2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5">
        <f t="shared" si="3"/>
        <v>0</v>
      </c>
      <c r="AL28" s="6"/>
      <c r="AM28" s="6"/>
      <c r="AN28" s="3">
        <f>_xlfn.XLOOKUP(B28,'[4]P2-12D'!D:D,'[4]P2-12D'!A:A)</f>
        <v>18</v>
      </c>
      <c r="AO28" s="3">
        <f>_xlfn.XLOOKUP(AN28,[4]TABLA!$A:$A,[4]TABLA!$D:$D)</f>
        <v>0</v>
      </c>
      <c r="AP28" s="6"/>
      <c r="AQ28" s="6"/>
      <c r="AR28" s="6"/>
      <c r="AS28" s="6"/>
      <c r="AT28" s="3">
        <f>_xlfn.XLOOKUP(B28,'[4]P5-12D'!D:D,'[4]P5-12D'!A:A)</f>
        <v>12</v>
      </c>
      <c r="AU28" s="3">
        <f>_xlfn.XLOOKUP(AT28,[4]TABLA!$A:$A,[4]TABLA!$D:$D)</f>
        <v>1</v>
      </c>
      <c r="AV28" s="5">
        <f t="shared" si="4"/>
        <v>1</v>
      </c>
      <c r="AW28" s="6"/>
      <c r="AX28" s="6"/>
      <c r="AY28" s="3">
        <f>_xlfn.XLOOKUP(B28,'[5]P2-12D'!D:D,'[5]P2-12D'!A:A)</f>
        <v>15</v>
      </c>
      <c r="AZ28" s="3">
        <f>_xlfn.XLOOKUP(AY28,[5]TABLA!$A:$A,[5]TABLA!$D:$D)</f>
        <v>0</v>
      </c>
      <c r="BA28" s="3">
        <f>_xlfn.XLOOKUP(B28,'[5]P3-12D'!E:E,'[5]P3-12D'!A:A)</f>
        <v>13</v>
      </c>
      <c r="BB28" s="3">
        <f>_xlfn.XLOOKUP(BA28,[5]TABLA!$A:$A,[5]TABLA!$D:$D)</f>
        <v>0</v>
      </c>
      <c r="BC28" s="3">
        <f>_xlfn.XLOOKUP(B28,'[5]P4-12D'!E:E,'[5]P4-12D'!A:A)</f>
        <v>13</v>
      </c>
      <c r="BD28" s="3">
        <f>_xlfn.XLOOKUP(BC28,[5]TABLA!$A:$A,[5]TABLA!$D:$D)</f>
        <v>0</v>
      </c>
      <c r="BE28" s="3">
        <f>_xlfn.XLOOKUP(B28,'[5]P5-12D'!D:D,'[5]P5-12D'!A:A)</f>
        <v>14</v>
      </c>
      <c r="BF28" s="3">
        <f>_xlfn.XLOOKUP(BE28,[5]TABLA!$A:$A,[5]TABLA!$D:$D)</f>
        <v>0</v>
      </c>
      <c r="BG28" s="5">
        <f t="shared" si="5"/>
        <v>0</v>
      </c>
      <c r="BH28" s="6"/>
      <c r="BI28" s="6"/>
      <c r="BJ28" s="6"/>
      <c r="BK28" s="6"/>
      <c r="BL28" s="6"/>
      <c r="BM28" s="6"/>
      <c r="BN28" s="3">
        <f>_xlfn.XLOOKUP(B28,'[6]P4-12D'!E:E,'[6]P4-12D'!A:A)</f>
        <v>15</v>
      </c>
      <c r="BO28" s="3">
        <f>_xlfn.XLOOKUP(BN28,[6]TABLA!$A:$A,[6]TABLA!$D:$D)</f>
        <v>0</v>
      </c>
      <c r="BP28" s="3">
        <f>_xlfn.XLOOKUP(B28,'[6]P5-12D'!D:D,'[6]P5-12D'!A:A)</f>
        <v>14</v>
      </c>
      <c r="BQ28" s="3">
        <f>_xlfn.XLOOKUP(BP28,[6]TABLA!$A:$A,[6]TABLA!$D:$D)</f>
        <v>0</v>
      </c>
      <c r="BR28" s="7">
        <f t="shared" si="6"/>
        <v>0</v>
      </c>
    </row>
    <row r="29" spans="1:70" x14ac:dyDescent="0.3">
      <c r="A29" s="3">
        <f t="shared" si="7"/>
        <v>20</v>
      </c>
      <c r="B29" s="4" t="s">
        <v>181</v>
      </c>
      <c r="C29" s="4" t="s">
        <v>21</v>
      </c>
      <c r="D29" s="3">
        <f t="shared" si="0"/>
        <v>1</v>
      </c>
      <c r="E29" s="3">
        <f>_xlfn.XLOOKUP(B29,'[1]P1-12D'!D:D,'[1]P1-12D'!A:A)</f>
        <v>18</v>
      </c>
      <c r="F29" s="3">
        <f>_xlfn.XLOOKUP(E29,[1]Tabla!$A:$A,[1]Tabla!$D:$D)</f>
        <v>0</v>
      </c>
      <c r="G29" s="3">
        <f>_xlfn.XLOOKUP(B29,'[1]P2-12D'!D:D,'[1]P2-12D'!A:A)</f>
        <v>12</v>
      </c>
      <c r="H29" s="3">
        <f>_xlfn.XLOOKUP(G29,[1]Tabla!$A:$A,[1]Tabla!$D:$D)</f>
        <v>1</v>
      </c>
      <c r="I29" s="6"/>
      <c r="J29" s="6"/>
      <c r="K29" s="3">
        <f>_xlfn.XLOOKUP(B29,'[1]P4-12D'!D:D,'[1]P4-12D'!A:A)</f>
        <v>15</v>
      </c>
      <c r="L29" s="3">
        <f>_xlfn.XLOOKUP(K29,[1]Tabla!$A:$A,[1]Tabla!$D:$D)</f>
        <v>0</v>
      </c>
      <c r="M29" s="3">
        <f>_xlfn.XLOOKUP(B29,'[1]P5-12D'!D:D,'[1]P5-12D'!A:A)</f>
        <v>17</v>
      </c>
      <c r="N29" s="3">
        <f>_xlfn.XLOOKUP(M29,[1]Tabla!$A:$A,[1]Tabla!$D:$D)</f>
        <v>0</v>
      </c>
      <c r="O29" s="5">
        <f t="shared" si="1"/>
        <v>1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5">
        <f t="shared" si="2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5">
        <f t="shared" si="4"/>
        <v>0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f t="shared" si="7"/>
        <v>21</v>
      </c>
      <c r="B30" s="4" t="s">
        <v>182</v>
      </c>
      <c r="C30" s="4" t="s">
        <v>40</v>
      </c>
      <c r="D30" s="3">
        <f t="shared" si="0"/>
        <v>1</v>
      </c>
      <c r="E30" s="3">
        <f>_xlfn.XLOOKUP(B30,'[1]P1-12D'!D:D,'[1]P1-12D'!A:A)</f>
        <v>12</v>
      </c>
      <c r="F30" s="3">
        <f>_xlfn.XLOOKUP(E30,[1]Tabla!$A:$A,[1]Tabla!$D:$D)</f>
        <v>1</v>
      </c>
      <c r="G30" s="3">
        <f>_xlfn.XLOOKUP(B30,'[1]P2-12D'!D:D,'[1]P2-12D'!A:A)</f>
        <v>19</v>
      </c>
      <c r="H30" s="3">
        <f>_xlfn.XLOOKUP(G30,[1]Tabla!$A:$A,[1]Tabla!$D:$D)</f>
        <v>0</v>
      </c>
      <c r="I30" s="6"/>
      <c r="J30" s="6"/>
      <c r="K30" s="3">
        <f>_xlfn.XLOOKUP(B30,'[1]P4-12D'!D:D,'[1]P4-12D'!A:A)</f>
        <v>17</v>
      </c>
      <c r="L30" s="3">
        <f>_xlfn.XLOOKUP(K30,[1]Tabla!$A:$A,[1]Tabla!$D:$D)</f>
        <v>0</v>
      </c>
      <c r="M30" s="3">
        <f>_xlfn.XLOOKUP(B30,'[1]P5-12D'!D:D,'[1]P5-12D'!A:A)</f>
        <v>15</v>
      </c>
      <c r="N30" s="3">
        <f>_xlfn.XLOOKUP(M30,[1]Tabla!$A:$A,[1]Tabla!$D:$D)</f>
        <v>0</v>
      </c>
      <c r="O30" s="5">
        <f t="shared" si="1"/>
        <v>1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">
        <f t="shared" si="3"/>
        <v>0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5">
        <f t="shared" si="4"/>
        <v>0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5">
        <f t="shared" si="5"/>
        <v>0</v>
      </c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7">
        <f t="shared" si="6"/>
        <v>0</v>
      </c>
    </row>
    <row r="31" spans="1:70" x14ac:dyDescent="0.3">
      <c r="A31" s="3">
        <f t="shared" si="7"/>
        <v>22</v>
      </c>
      <c r="B31" s="4" t="s">
        <v>184</v>
      </c>
      <c r="C31" s="4" t="s">
        <v>42</v>
      </c>
      <c r="D31" s="3">
        <f t="shared" si="0"/>
        <v>1</v>
      </c>
      <c r="E31" s="3">
        <f>_xlfn.XLOOKUP(B31,'[1]P1-12D'!D:D,'[1]P1-12D'!A:A)</f>
        <v>21</v>
      </c>
      <c r="F31" s="3">
        <f>_xlfn.XLOOKUP(E31,[1]Tabla!$A:$A,[1]Tabla!$D:$D)</f>
        <v>0</v>
      </c>
      <c r="G31" s="3">
        <f>_xlfn.XLOOKUP(B31,'[1]P2-12D'!D:D,'[1]P2-12D'!A:A)</f>
        <v>21</v>
      </c>
      <c r="H31" s="3">
        <f>_xlfn.XLOOKUP(G31,[1]Tabla!$A:$A,[1]Tabla!$D:$D)</f>
        <v>0</v>
      </c>
      <c r="I31" s="6"/>
      <c r="J31" s="6"/>
      <c r="K31" s="3">
        <f>_xlfn.XLOOKUP(B31,'[1]P4-12D'!D:D,'[1]P4-12D'!A:A)</f>
        <v>23</v>
      </c>
      <c r="L31" s="3">
        <f>_xlfn.XLOOKUP(K31,[1]Tabla!$A:$A,[1]Tabla!$D:$D)</f>
        <v>0</v>
      </c>
      <c r="M31" s="3">
        <f>_xlfn.XLOOKUP(B31,'[1]P5-12D'!D:D,'[1]P5-12D'!A:A)</f>
        <v>19</v>
      </c>
      <c r="N31" s="3">
        <f>_xlfn.XLOOKUP(M31,[1]Tabla!$A:$A,[1]Tabla!$D:$D)</f>
        <v>0</v>
      </c>
      <c r="O31" s="5">
        <f t="shared" si="1"/>
        <v>0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5">
        <f t="shared" si="2"/>
        <v>0</v>
      </c>
      <c r="AA31" s="3">
        <f>_xlfn.XLOOKUP(B31,'[3]P1-12D'!E:E,'[3]P1-12D'!A:A)</f>
        <v>12</v>
      </c>
      <c r="AB31" s="3">
        <f>_xlfn.XLOOKUP(AA31,[3]TABLA!$A:$A,[3]TABLA!$D:$D)</f>
        <v>1</v>
      </c>
      <c r="AC31" s="6"/>
      <c r="AD31" s="6"/>
      <c r="AE31" s="3">
        <f>_xlfn.XLOOKUP(B31,'[3]P3-12D'!E:E,'[3]P3-12D'!A:A)</f>
        <v>15</v>
      </c>
      <c r="AF31" s="3">
        <f>_xlfn.XLOOKUP(AE31,[3]TABLA!$A:$A,[3]TABLA!$D:$D)</f>
        <v>0</v>
      </c>
      <c r="AG31" s="3">
        <f>_xlfn.XLOOKUP(B31,'[3]P4-12D'!E:E,'[3]P4-12D'!A:A)</f>
        <v>13</v>
      </c>
      <c r="AH31" s="3">
        <f>_xlfn.XLOOKUP(AG31,[3]TABLA!$A:$A,[3]TABLA!$D:$D)</f>
        <v>0</v>
      </c>
      <c r="AI31" s="3">
        <f>_xlfn.XLOOKUP(B31,'[3]P5-12D'!D:D,'[3]P5-12D'!A:A)</f>
        <v>14</v>
      </c>
      <c r="AJ31" s="3">
        <f>_xlfn.XLOOKUP(AI31,[3]TABLA!$A:$A,[3]TABLA!$D:$D)</f>
        <v>0</v>
      </c>
      <c r="AK31" s="5">
        <f t="shared" si="3"/>
        <v>1</v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5">
        <f t="shared" si="4"/>
        <v>0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>
        <f t="shared" si="5"/>
        <v>0</v>
      </c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7">
        <f t="shared" si="6"/>
        <v>0</v>
      </c>
    </row>
    <row r="32" spans="1:70" x14ac:dyDescent="0.3">
      <c r="A32" s="3">
        <f t="shared" si="7"/>
        <v>23</v>
      </c>
      <c r="B32" s="4" t="s">
        <v>337</v>
      </c>
      <c r="C32" s="4" t="s">
        <v>324</v>
      </c>
      <c r="D32" s="3">
        <f t="shared" si="0"/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5">
        <f t="shared" si="1"/>
        <v>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5">
        <f t="shared" si="3"/>
        <v>0</v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3">
        <f>_xlfn.XLOOKUP(B32,'[5]P2-12D'!D:D,'[5]P2-12D'!A:A)</f>
        <v>12</v>
      </c>
      <c r="AZ32" s="3">
        <f>_xlfn.XLOOKUP(AY32,[5]TABLA!$A:$A,[5]TABLA!$D:$D)</f>
        <v>1</v>
      </c>
      <c r="BA32" s="3">
        <f>_xlfn.XLOOKUP(B32,'[5]P3-12D'!E:E,'[5]P3-12D'!A:A)</f>
        <v>16</v>
      </c>
      <c r="BB32" s="3">
        <f>_xlfn.XLOOKUP(BA32,[5]TABLA!$A:$A,[5]TABLA!$D:$D)</f>
        <v>0</v>
      </c>
      <c r="BC32" s="6"/>
      <c r="BD32" s="6"/>
      <c r="BE32" s="6"/>
      <c r="BF32" s="6"/>
      <c r="BG32" s="5">
        <f t="shared" si="5"/>
        <v>1</v>
      </c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7">
        <f t="shared" si="6"/>
        <v>0</v>
      </c>
    </row>
    <row r="33" spans="1:70" x14ac:dyDescent="0.3">
      <c r="A33" s="3">
        <f t="shared" si="7"/>
        <v>24</v>
      </c>
      <c r="B33" s="4" t="s">
        <v>339</v>
      </c>
      <c r="C33" s="4" t="s">
        <v>15</v>
      </c>
      <c r="D33" s="3">
        <f t="shared" si="0"/>
        <v>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5">
        <f t="shared" si="1"/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5">
        <f t="shared" si="2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5">
        <f t="shared" si="3"/>
        <v>0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5">
        <f t="shared" si="4"/>
        <v>0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5">
        <f t="shared" si="5"/>
        <v>0</v>
      </c>
      <c r="BH33" s="6"/>
      <c r="BI33" s="6"/>
      <c r="BJ33" s="3">
        <f>_xlfn.XLOOKUP(B33,'[6]P2-12D'!D:D,'[6]P2-12D'!A:A)</f>
        <v>13</v>
      </c>
      <c r="BK33" s="3">
        <f>_xlfn.XLOOKUP(BJ33,[6]TABLA!$A:$A,[6]TABLA!$D:$D)</f>
        <v>0</v>
      </c>
      <c r="BL33" s="3">
        <f>_xlfn.XLOOKUP(B33,'[6]P3-12D'!E:E,'[6]P3-12D'!A:A)</f>
        <v>12</v>
      </c>
      <c r="BM33" s="3">
        <f>_xlfn.XLOOKUP(BL33,[6]TABLA!$A:$A,[6]TABLA!$D:$D)</f>
        <v>1</v>
      </c>
      <c r="BN33" s="3">
        <f>_xlfn.XLOOKUP(B33,'[6]P4-12D'!E:E,'[6]P4-12D'!A:A)</f>
        <v>14</v>
      </c>
      <c r="BO33" s="3">
        <f>_xlfn.XLOOKUP(BN33,[6]TABLA!$A:$A,[6]TABLA!$D:$D)</f>
        <v>0</v>
      </c>
      <c r="BP33" s="6"/>
      <c r="BQ33" s="6"/>
      <c r="BR33" s="7">
        <f t="shared" si="6"/>
        <v>1</v>
      </c>
    </row>
    <row r="34" spans="1:70" x14ac:dyDescent="0.3">
      <c r="A34" s="3">
        <f t="shared" si="7"/>
        <v>25</v>
      </c>
      <c r="B34" s="4" t="s">
        <v>183</v>
      </c>
      <c r="C34" s="4" t="s">
        <v>21</v>
      </c>
      <c r="D34" s="3">
        <f t="shared" si="0"/>
        <v>0</v>
      </c>
      <c r="E34" s="3">
        <f>_xlfn.XLOOKUP(B34,'[1]P1-12D'!D:D,'[1]P1-12D'!A:A)</f>
        <v>24</v>
      </c>
      <c r="F34" s="3">
        <f>_xlfn.XLOOKUP(E34,[1]Tabla!$A:$A,[1]Tabla!$D:$D)</f>
        <v>0</v>
      </c>
      <c r="G34" s="3">
        <f>_xlfn.XLOOKUP(B34,'[1]P2-12D'!D:D,'[1]P2-12D'!A:A)</f>
        <v>18</v>
      </c>
      <c r="H34" s="3">
        <f>_xlfn.XLOOKUP(G34,[1]Tabla!$A:$A,[1]Tabla!$D:$D)</f>
        <v>0</v>
      </c>
      <c r="I34" s="3">
        <f>_xlfn.XLOOKUP(B34,'[1]P3-12D'!D:D,'[1]P3-12D'!A:A)</f>
        <v>16</v>
      </c>
      <c r="J34" s="3">
        <f>_xlfn.XLOOKUP(I34,[1]Tabla!$A:$A,[1]Tabla!$D:$D)</f>
        <v>0</v>
      </c>
      <c r="K34" s="3">
        <f>_xlfn.XLOOKUP(B34,'[1]P4-12D'!D:D,'[1]P4-12D'!A:A)</f>
        <v>19</v>
      </c>
      <c r="L34" s="3">
        <f>_xlfn.XLOOKUP(K34,[1]Tabla!$A:$A,[1]Tabla!$D:$D)</f>
        <v>0</v>
      </c>
      <c r="M34" s="3">
        <f>_xlfn.XLOOKUP(B34,'[1]P5-12D'!D:D,'[1]P5-12D'!A:A)</f>
        <v>12</v>
      </c>
      <c r="N34" s="3">
        <f>_xlfn.XLOOKUP(M34,[1]Tabla!$A:$A,[1]Tabla!$D:$D)</f>
        <v>1</v>
      </c>
      <c r="O34" s="5">
        <f t="shared" si="1"/>
        <v>1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5">
        <f t="shared" si="2"/>
        <v>0</v>
      </c>
      <c r="AA34" s="3" t="e">
        <f>_xlfn.XLOOKUP(B34,'[3]P1-12D'!E:E,'[3]P1-12D'!A:A)</f>
        <v>#N/A</v>
      </c>
      <c r="AB34" s="3" t="e">
        <f>_xlfn.XLOOKUP(AA34,[3]TABLA!$A:$A,[3]TABLA!$D:$D)</f>
        <v>#N/A</v>
      </c>
      <c r="AC34" s="3" t="e">
        <f>_xlfn.XLOOKUP(B34,'[3]P2-12D'!D:D,'[3]P2-12D'!A:A)</f>
        <v>#N/A</v>
      </c>
      <c r="AD34" s="3" t="e">
        <f>_xlfn.XLOOKUP(AC34,[3]TABLA!$A:$A,[3]TABLA!$D:$D)</f>
        <v>#N/A</v>
      </c>
      <c r="AE34" s="3" t="e">
        <f>_xlfn.XLOOKUP(B34,'[3]P3-12D'!E:E,'[3]P3-12D'!A:A)</f>
        <v>#N/A</v>
      </c>
      <c r="AF34" s="3" t="e">
        <f>_xlfn.XLOOKUP(AE34,[3]TABLA!$A:$A,[3]TABLA!$D:$D)</f>
        <v>#N/A</v>
      </c>
      <c r="AG34" s="3" t="e">
        <f>_xlfn.XLOOKUP(B34,'[3]P4-12D'!E:E,'[3]P4-12D'!A:A)</f>
        <v>#N/A</v>
      </c>
      <c r="AH34" s="3" t="e">
        <f>_xlfn.XLOOKUP(AG34,[3]TABLA!$A:$A,[3]TABLA!$D:$D)</f>
        <v>#N/A</v>
      </c>
      <c r="AI34" s="3" t="e">
        <f>_xlfn.XLOOKUP(B34,'[3]P5-12D'!D:D,'[3]P5-12D'!A:A)</f>
        <v>#N/A</v>
      </c>
      <c r="AJ34" s="3" t="e">
        <f>_xlfn.XLOOKUP(AI34,[3]TABLA!$A:$A,[3]TABLA!$D:$D)</f>
        <v>#N/A</v>
      </c>
      <c r="AK34" s="5" t="e">
        <f t="shared" si="3"/>
        <v>#N/A</v>
      </c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5">
        <f t="shared" si="4"/>
        <v>0</v>
      </c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5">
        <f t="shared" si="5"/>
        <v>0</v>
      </c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7">
        <f t="shared" si="6"/>
        <v>0</v>
      </c>
    </row>
    <row r="35" spans="1:70" x14ac:dyDescent="0.3">
      <c r="A35" s="3">
        <f t="shared" si="7"/>
        <v>26</v>
      </c>
      <c r="B35" s="4" t="s">
        <v>185</v>
      </c>
      <c r="C35" s="4" t="s">
        <v>17</v>
      </c>
      <c r="D35" s="3">
        <f t="shared" si="0"/>
        <v>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5">
        <f t="shared" si="1"/>
        <v>0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5">
        <f t="shared" si="2"/>
        <v>0</v>
      </c>
      <c r="AA35" s="3">
        <f>_xlfn.XLOOKUP(B35,'[3]P1-12D'!E:E,'[3]P1-12D'!A:A)</f>
        <v>14</v>
      </c>
      <c r="AB35" s="3">
        <f>_xlfn.XLOOKUP(AA35,[3]TABLA!$A:$A,[3]TABLA!$D:$D)</f>
        <v>0</v>
      </c>
      <c r="AC35" s="6"/>
      <c r="AD35" s="6"/>
      <c r="AE35" s="3">
        <f>_xlfn.XLOOKUP(B35,'[3]P3-12D'!E:E,'[3]P3-12D'!A:A)</f>
        <v>16</v>
      </c>
      <c r="AF35" s="3">
        <f>_xlfn.XLOOKUP(AE35,[3]TABLA!$A:$A,[3]TABLA!$D:$D)</f>
        <v>0</v>
      </c>
      <c r="AG35" s="3">
        <f>_xlfn.XLOOKUP(B35,'[3]P4-12D'!E:E,'[3]P4-12D'!A:A)</f>
        <v>16</v>
      </c>
      <c r="AH35" s="3">
        <f>_xlfn.XLOOKUP(AG35,[3]TABLA!$A:$A,[3]TABLA!$D:$D)</f>
        <v>0</v>
      </c>
      <c r="AI35" s="6"/>
      <c r="AJ35" s="6"/>
      <c r="AK35" s="5">
        <f t="shared" si="3"/>
        <v>0</v>
      </c>
      <c r="AL35" s="3">
        <f>_xlfn.XLOOKUP(B35,'[4]P1-12D'!E:E,'[4]P1-12D'!A:A)</f>
        <v>18</v>
      </c>
      <c r="AM35" s="3">
        <f>_xlfn.XLOOKUP(AL35,[4]TABLA!$A:$A,[4]TABLA!$D:$D)</f>
        <v>0</v>
      </c>
      <c r="AN35" s="6"/>
      <c r="AO35" s="6"/>
      <c r="AP35" s="3">
        <f>_xlfn.XLOOKUP(B35,'[4]P3-12D'!E:E,'[4]P3-12D'!A:A)</f>
        <v>18</v>
      </c>
      <c r="AQ35" s="3">
        <f>_xlfn.XLOOKUP(AP35,[4]TABLA!$A:$A,[4]TABLA!$D:$D)</f>
        <v>0</v>
      </c>
      <c r="AR35" s="3">
        <f>_xlfn.XLOOKUP(B35,'[4]P4-12D'!E:E,'[4]P4-12D'!A:A)</f>
        <v>15</v>
      </c>
      <c r="AS35" s="3">
        <f>_xlfn.XLOOKUP(AR35,[4]TABLA!$A:$A,[4]TABLA!$D:$D)</f>
        <v>0</v>
      </c>
      <c r="AT35" s="6"/>
      <c r="AU35" s="6"/>
      <c r="AV35" s="5">
        <f t="shared" si="4"/>
        <v>0</v>
      </c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5">
        <f t="shared" si="5"/>
        <v>0</v>
      </c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7">
        <f t="shared" si="6"/>
        <v>0</v>
      </c>
    </row>
    <row r="36" spans="1:70" x14ac:dyDescent="0.3">
      <c r="A36" s="3">
        <f t="shared" si="7"/>
        <v>27</v>
      </c>
      <c r="B36" s="4" t="s">
        <v>186</v>
      </c>
      <c r="C36" s="4" t="s">
        <v>17</v>
      </c>
      <c r="D36" s="3">
        <f t="shared" si="0"/>
        <v>0</v>
      </c>
      <c r="E36" s="3">
        <f>_xlfn.XLOOKUP(B36,'[1]P1-12D'!D:D,'[1]P1-12D'!A:A)</f>
        <v>22</v>
      </c>
      <c r="F36" s="3">
        <f>_xlfn.XLOOKUP(E36,[1]Tabla!$A:$A,[1]Tabla!$D:$D)</f>
        <v>0</v>
      </c>
      <c r="G36" s="3">
        <f>_xlfn.XLOOKUP(B36,'[1]P2-12D'!D:D,'[1]P2-12D'!A:A)</f>
        <v>13</v>
      </c>
      <c r="H36" s="3">
        <f>_xlfn.XLOOKUP(G36,[1]Tabla!$A:$A,[1]Tabla!$D:$D)</f>
        <v>0</v>
      </c>
      <c r="I36" s="6"/>
      <c r="J36" s="6"/>
      <c r="K36" s="3">
        <f>_xlfn.XLOOKUP(B36,'[1]P4-12D'!D:D,'[1]P4-12D'!A:A)</f>
        <v>25</v>
      </c>
      <c r="L36" s="3">
        <f>_xlfn.XLOOKUP(K36,[1]Tabla!$A:$A,[1]Tabla!$D:$D)</f>
        <v>0</v>
      </c>
      <c r="M36" s="3">
        <f>_xlfn.XLOOKUP(B36,'[1]P5-12D'!D:D,'[1]P5-12D'!A:A)</f>
        <v>22</v>
      </c>
      <c r="N36" s="3">
        <f>_xlfn.XLOOKUP(M36,[1]Tabla!$A:$A,[1]Tabla!$D:$D)</f>
        <v>0</v>
      </c>
      <c r="O36" s="5">
        <f t="shared" si="1"/>
        <v>0</v>
      </c>
      <c r="P36" s="3">
        <f>_xlfn.XLOOKUP(B36,'[2]P1-12D'!E:E,'[2]P1-12D'!A:A)</f>
        <v>17</v>
      </c>
      <c r="Q36" s="3">
        <f>_xlfn.XLOOKUP(P36,[2]TABLA!$A:$A,[2]TABLA!$D:$D)</f>
        <v>0</v>
      </c>
      <c r="R36" s="3">
        <f>_xlfn.XLOOKUP(B36,'[2]P2-12D'!D:D,'[2]P2-12D'!A:A)</f>
        <v>21</v>
      </c>
      <c r="S36" s="3">
        <f>_xlfn.XLOOKUP(R36,[2]TABLA!$A:$A,[2]TABLA!$D:$D)</f>
        <v>0</v>
      </c>
      <c r="T36" s="6"/>
      <c r="U36" s="6"/>
      <c r="V36" s="6"/>
      <c r="W36" s="6"/>
      <c r="X36" s="6"/>
      <c r="Y36" s="6"/>
      <c r="Z36" s="5">
        <f t="shared" si="2"/>
        <v>0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5">
        <f t="shared" si="3"/>
        <v>0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5">
        <f t="shared" si="4"/>
        <v>0</v>
      </c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5">
        <f t="shared" si="5"/>
        <v>0</v>
      </c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7">
        <f t="shared" si="6"/>
        <v>0</v>
      </c>
    </row>
    <row r="37" spans="1:70" x14ac:dyDescent="0.3">
      <c r="A37" s="3">
        <f t="shared" si="7"/>
        <v>28</v>
      </c>
      <c r="B37" s="4" t="s">
        <v>187</v>
      </c>
      <c r="C37" s="4" t="s">
        <v>13</v>
      </c>
      <c r="D37" s="3">
        <f t="shared" si="0"/>
        <v>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5">
        <f t="shared" si="1"/>
        <v>0</v>
      </c>
      <c r="P37" s="3">
        <f>_xlfn.XLOOKUP(B37,'[2]P1-12D'!E:E,'[2]P1-12D'!A:A)</f>
        <v>15</v>
      </c>
      <c r="Q37" s="3">
        <f>_xlfn.XLOOKUP(P37,[2]TABLA!$A:$A,[2]TABLA!$D:$D)</f>
        <v>0</v>
      </c>
      <c r="R37" s="3">
        <f>_xlfn.XLOOKUP(B37,'[2]P2-12D'!D:D,'[2]P2-12D'!A:A)</f>
        <v>20</v>
      </c>
      <c r="S37" s="3">
        <f>_xlfn.XLOOKUP(R37,[2]TABLA!$A:$A,[2]TABLA!$D:$D)</f>
        <v>0</v>
      </c>
      <c r="T37" s="3">
        <f>_xlfn.XLOOKUP(B37,'[2]P3-12D'!D:D,'[2]P3-12D'!A:A)</f>
        <v>17</v>
      </c>
      <c r="U37" s="3">
        <f>_xlfn.XLOOKUP(T37,[2]TABLA!$A:$A,[2]TABLA!$D:$D)</f>
        <v>0</v>
      </c>
      <c r="V37" s="3">
        <f>_xlfn.XLOOKUP(B37,'[2]P4-12D'!D:D,'[2]P4-12D'!A:A)</f>
        <v>14</v>
      </c>
      <c r="W37" s="3">
        <f>_xlfn.XLOOKUP(V37,[2]TABLA!$A:$A,[2]TABLA!$D:$D)</f>
        <v>0</v>
      </c>
      <c r="X37" s="3">
        <f>_xlfn.XLOOKUP(B37,'[2]P5-12D'!D:D,'[2]P5-12D'!A:A)</f>
        <v>16</v>
      </c>
      <c r="Y37" s="3">
        <f>_xlfn.XLOOKUP(X37,[2]TABLA!$A:$A,[2]TABLA!$D:$D)</f>
        <v>0</v>
      </c>
      <c r="Z37" s="5">
        <f t="shared" si="2"/>
        <v>0</v>
      </c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5">
        <f t="shared" si="3"/>
        <v>0</v>
      </c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5">
        <f t="shared" si="4"/>
        <v>0</v>
      </c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5">
        <f t="shared" si="5"/>
        <v>0</v>
      </c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7">
        <f t="shared" si="6"/>
        <v>0</v>
      </c>
    </row>
    <row r="38" spans="1:70" x14ac:dyDescent="0.3">
      <c r="A38" s="3">
        <f t="shared" si="7"/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x14ac:dyDescent="0.3">
      <c r="A39" s="3">
        <f t="shared" si="7"/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x14ac:dyDescent="0.3">
      <c r="A40" s="3">
        <f t="shared" si="7"/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x14ac:dyDescent="0.3">
      <c r="A41" s="3">
        <f t="shared" si="7"/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x14ac:dyDescent="0.3">
      <c r="A42" s="3">
        <f t="shared" si="7"/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x14ac:dyDescent="0.3">
      <c r="A43" s="3">
        <f t="shared" si="7"/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x14ac:dyDescent="0.3">
      <c r="A44" s="3">
        <f t="shared" si="7"/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x14ac:dyDescent="0.3">
      <c r="A45" s="3">
        <f t="shared" si="7"/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x14ac:dyDescent="0.3">
      <c r="A46" s="3">
        <f t="shared" si="7"/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x14ac:dyDescent="0.3">
      <c r="A47" s="3">
        <f t="shared" si="7"/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x14ac:dyDescent="0.3">
      <c r="A48" s="3">
        <f t="shared" si="7"/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x14ac:dyDescent="0.3">
      <c r="A49" s="3">
        <f t="shared" si="7"/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x14ac:dyDescent="0.3">
      <c r="A50" s="3">
        <f t="shared" si="7"/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x14ac:dyDescent="0.3">
      <c r="A51" s="3">
        <f t="shared" si="7"/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x14ac:dyDescent="0.3">
      <c r="A52" s="3">
        <f t="shared" si="7"/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x14ac:dyDescent="0.3">
      <c r="A53" s="3">
        <f t="shared" si="7"/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x14ac:dyDescent="0.3">
      <c r="A54" s="3">
        <f t="shared" si="7"/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x14ac:dyDescent="0.3">
      <c r="A55" s="3">
        <f t="shared" si="7"/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x14ac:dyDescent="0.3">
      <c r="A56" s="3">
        <f t="shared" si="7"/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x14ac:dyDescent="0.3">
      <c r="A57" s="3">
        <f t="shared" si="7"/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x14ac:dyDescent="0.3">
      <c r="A58" s="3">
        <f t="shared" si="7"/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  <row r="59" spans="1:70" x14ac:dyDescent="0.3">
      <c r="A59" s="3">
        <f t="shared" si="7"/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7"/>
    </row>
  </sheetData>
  <sheetProtection algorithmName="SHA-512" hashValue="H7d06e0Pt3/BfcU085zoxCKV0as02Za4vcizNcr5S3NyNCBVjrorKes2P8Aqtc/jJVnELUA99mrFkVhNpKfmSA==" saltValue="khVsun58Woxvt5249AUceA==" spinCount="100000" sheet="1" objects="1" scenarios="1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59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3670-263B-49BD-897D-924798E82F48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189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[1]Pruebas!E7</f>
        <v>VAC</v>
      </c>
      <c r="H9" s="19"/>
      <c r="I9" s="19" t="str">
        <f>[1]Pruebas!G7</f>
        <v>ELM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>
        <f>[3]PRUEBAS!E7</f>
        <v>1000</v>
      </c>
      <c r="AD9" s="14"/>
      <c r="AE9" s="14" t="str">
        <f>[3]PRUEBAS!G7</f>
        <v>PTOS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>
        <f>[4]PRUEBAS!E7</f>
        <v>1000</v>
      </c>
      <c r="AO9" s="14"/>
      <c r="AP9" s="14" t="str">
        <f>[4]PRUEBAS!G7</f>
        <v>ELM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>
        <f>[5]PRUEBAS!E7</f>
        <v>1000</v>
      </c>
      <c r="AZ9" s="14"/>
      <c r="BA9" s="14" t="str">
        <f>[5]PRUEBAS!G7</f>
        <v>PTOS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[5]PRUEBAS!C7</f>
        <v>VAC</v>
      </c>
      <c r="BI9" s="14"/>
      <c r="BJ9" s="14">
        <f>[5]PRUEBAS!E7</f>
        <v>1000</v>
      </c>
      <c r="BK9" s="14"/>
      <c r="BL9" s="14" t="str">
        <f>[5]PRUEBAS!G7</f>
        <v>PTOS</v>
      </c>
      <c r="BM9" s="14"/>
      <c r="BN9" s="14">
        <f>[5]PRUEBAS!I7</f>
        <v>200</v>
      </c>
      <c r="BO9" s="14"/>
      <c r="BP9" s="14" t="str">
        <f>[5]PRUEBAS!K7</f>
        <v>ELM</v>
      </c>
      <c r="BQ9" s="14"/>
      <c r="BR9" s="13"/>
    </row>
    <row r="10" spans="1:70" x14ac:dyDescent="0.3">
      <c r="A10" s="3">
        <v>1</v>
      </c>
      <c r="B10" s="4" t="s">
        <v>190</v>
      </c>
      <c r="C10" s="4" t="s">
        <v>28</v>
      </c>
      <c r="D10" s="3">
        <f t="shared" ref="D10:D16" si="0">IFERROR(SUM(O10,Z10,AK10,AV10,BG10,BR10),0)</f>
        <v>455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5">
        <f t="shared" ref="O10:O16" si="1">F10+H10+J10+L10+N10</f>
        <v>0</v>
      </c>
      <c r="P10" s="3">
        <f>_xlfn.XLOOKUP(B10,'[2]P1-12V'!D:D,'[2]P1-12V'!A:A)</f>
        <v>2</v>
      </c>
      <c r="Q10" s="3">
        <f>_xlfn.XLOOKUP(P10,[2]TABLA!$A:$A,[2]TABLA!$D:$D)</f>
        <v>16</v>
      </c>
      <c r="R10" s="3">
        <f>_xlfn.XLOOKUP(B10,'[2]P2-12V'!D:D,'[2]P2-12V'!A:A)</f>
        <v>1</v>
      </c>
      <c r="S10" s="3">
        <f>_xlfn.XLOOKUP(R10,[2]TABLA!$A:$A,[2]TABLA!$D:$D)</f>
        <v>20</v>
      </c>
      <c r="T10" s="3">
        <f>_xlfn.XLOOKUP(B10,'[2]P3-12V'!D:D,'[2]P3-12V'!A:A)</f>
        <v>1</v>
      </c>
      <c r="U10" s="3">
        <f>_xlfn.XLOOKUP(T10,[2]TABLA!$A:$A,[2]TABLA!$D:$D)</f>
        <v>20</v>
      </c>
      <c r="V10" s="3">
        <f>_xlfn.XLOOKUP(B10,'[2]P4-12V'!D:D,'[2]P4-12V'!A:A)</f>
        <v>1</v>
      </c>
      <c r="W10" s="3">
        <f>_xlfn.XLOOKUP(V10,[2]TABLA!$A:$A,[2]TABLA!$D:$D)</f>
        <v>20</v>
      </c>
      <c r="X10" s="3">
        <f>_xlfn.XLOOKUP(B10,'[2]P5-12V'!D:D,'[2]P5-12V'!A:A)</f>
        <v>1</v>
      </c>
      <c r="Y10" s="3">
        <f>_xlfn.XLOOKUP(X10,[2]TABLA!$A:$A,[2]TABLA!$D:$D)</f>
        <v>20</v>
      </c>
      <c r="Z10" s="5">
        <f t="shared" ref="Z10:Z16" si="2">Q10+S10+U10+W10+Y10</f>
        <v>96</v>
      </c>
      <c r="AA10" s="3">
        <f>_xlfn.XLOOKUP(B10,'[3]P1-12V'!D:D,'[3]P1-12V'!A:A)</f>
        <v>1</v>
      </c>
      <c r="AB10" s="3">
        <f>_xlfn.XLOOKUP(AA10,[3]TABLA!$A:$A,[3]TABLA!$D:$D)</f>
        <v>20</v>
      </c>
      <c r="AC10" s="3">
        <f>_xlfn.XLOOKUP(B10,'[3]P2-12V'!D:D,'[3]P2-12V'!A:A)</f>
        <v>1</v>
      </c>
      <c r="AD10" s="3">
        <f>_xlfn.XLOOKUP(AC10,[3]TABLA!$A:$A,[3]TABLA!$D:$D)</f>
        <v>20</v>
      </c>
      <c r="AE10" s="3">
        <f>_xlfn.XLOOKUP(B10,'[3]P3-12V'!D:D,'[3]P3-12V'!A:A)</f>
        <v>1</v>
      </c>
      <c r="AF10" s="3">
        <f>_xlfn.XLOOKUP(AE10,[3]TABLA!$A:$A,[3]TABLA!$D:$D)</f>
        <v>20</v>
      </c>
      <c r="AG10" s="3">
        <f>_xlfn.XLOOKUP(B10,'[3]P4-12V'!D:D,'[3]P4-12V'!A:A)</f>
        <v>1</v>
      </c>
      <c r="AH10" s="3">
        <f>_xlfn.XLOOKUP(AG10,[3]TABLA!$A:$A,[3]TABLA!$D:$D)</f>
        <v>20</v>
      </c>
      <c r="AI10" s="3">
        <f>_xlfn.XLOOKUP(B10,'[3]P5-12V'!D:D,'[3]P5-12V'!A:A)</f>
        <v>2</v>
      </c>
      <c r="AJ10" s="3">
        <f>_xlfn.XLOOKUP(AI10,[3]TABLA!$A:$A,[3]TABLA!$D:$D)</f>
        <v>16</v>
      </c>
      <c r="AK10" s="5">
        <f>AB10+AD10+AF10+AH10+AJ10</f>
        <v>96</v>
      </c>
      <c r="AL10" s="3">
        <f>_xlfn.XLOOKUP(B10,'[4]P1-12V'!D:D,'[4]P1-12V'!A:A)</f>
        <v>1</v>
      </c>
      <c r="AM10" s="3">
        <f>_xlfn.XLOOKUP(AL10,[4]TABLA!$A:$A,[4]TABLA!$D:$D)</f>
        <v>20</v>
      </c>
      <c r="AN10" s="3">
        <f>_xlfn.XLOOKUP(B10,'[4]P2-12V'!D:D,'[4]P2-12V'!A:A)</f>
        <v>1</v>
      </c>
      <c r="AO10" s="3">
        <f>_xlfn.XLOOKUP(AN10,[4]TABLA!$A:$A,[4]TABLA!$D:$D)</f>
        <v>20</v>
      </c>
      <c r="AP10" s="3">
        <f>_xlfn.XLOOKUP(B10,'[4]P3-12V'!D:D,'[4]P3-12V'!A:A)</f>
        <v>4</v>
      </c>
      <c r="AQ10" s="3">
        <f>_xlfn.XLOOKUP(AP10,[4]TABLA!$A:$A,[4]TABLA!$D:$D)</f>
        <v>11</v>
      </c>
      <c r="AR10" s="3">
        <f>_xlfn.XLOOKUP(B10,'[4]P4-12V'!D:D,'[4]P4-12V'!A:A)</f>
        <v>1</v>
      </c>
      <c r="AS10" s="3">
        <f>_xlfn.XLOOKUP(AR10,[4]TABLA!$A:$A,[4]TABLA!$D:$D)</f>
        <v>20</v>
      </c>
      <c r="AT10" s="3">
        <f>_xlfn.XLOOKUP(B10,'[4]P5-12V'!D:D,'[4]P5-12V'!A:A)</f>
        <v>2</v>
      </c>
      <c r="AU10" s="3">
        <f>_xlfn.XLOOKUP(AT10,[4]TABLA!$A:$A,[4]TABLA!$D:$D)</f>
        <v>16</v>
      </c>
      <c r="AV10" s="5">
        <f t="shared" ref="AV10:AV16" si="3">AM10+AO10+AQ10+AS10+AU10</f>
        <v>87</v>
      </c>
      <c r="AW10" s="6"/>
      <c r="AX10" s="6"/>
      <c r="AY10" s="3">
        <f>_xlfn.XLOOKUP(B10,'[5]P2-12V'!D:D,'[5]P2-12V'!A:A)</f>
        <v>2</v>
      </c>
      <c r="AZ10" s="3">
        <f>_xlfn.XLOOKUP(AY10,[5]TABLA!$A:$A,[5]TABLA!$D:$D)</f>
        <v>16</v>
      </c>
      <c r="BA10" s="3">
        <f>_xlfn.XLOOKUP(B10,'[5]P3-12V'!D:D,'[5]P3-12V'!A:A)</f>
        <v>1</v>
      </c>
      <c r="BB10" s="3">
        <f>_xlfn.XLOOKUP(BA10,[5]TABLA!$A:$A,[5]TABLA!$D:$D)</f>
        <v>20</v>
      </c>
      <c r="BC10" s="3">
        <f>_xlfn.XLOOKUP(B10,'[5]P4-12V'!D:D,'[5]P4-12V'!A:A)</f>
        <v>1</v>
      </c>
      <c r="BD10" s="3">
        <f>_xlfn.XLOOKUP(BC10,[5]TABLA!$A:$A,[5]TABLA!$D:$D)</f>
        <v>20</v>
      </c>
      <c r="BE10" s="3">
        <f>_xlfn.XLOOKUP(B10,'[5]P5-12V'!D:D,'[5]P5-12V'!A:A)</f>
        <v>1</v>
      </c>
      <c r="BF10" s="3">
        <f>_xlfn.XLOOKUP(BE10,[5]TABLA!$A:$A,[5]TABLA!$D:$D)</f>
        <v>20</v>
      </c>
      <c r="BG10" s="5">
        <f t="shared" ref="BG10:BG16" si="4">AX10+AZ10+BB10+BD10+BF10</f>
        <v>76</v>
      </c>
      <c r="BH10" s="3">
        <f>_xlfn.XLOOKUP(B10,'[6]P1-12V'!D:D,'[6]P1-12V'!A:A)</f>
        <v>1</v>
      </c>
      <c r="BI10" s="3">
        <f>_xlfn.XLOOKUP(BH10,[6]TABLA!$A:$A,[6]TABLA!$D:$D)</f>
        <v>20</v>
      </c>
      <c r="BJ10" s="3">
        <f>_xlfn.XLOOKUP(B10,'[6]P2-12V'!D:D,'[6]P2-12V'!A:A)</f>
        <v>1</v>
      </c>
      <c r="BK10" s="3">
        <f>_xlfn.XLOOKUP(BJ10,[6]TABLA!$A:$A,[6]TABLA!$D:$D)</f>
        <v>20</v>
      </c>
      <c r="BL10" s="3">
        <f>_xlfn.XLOOKUP(B10,'[6]P3-12V'!D:D,'[6]P3-12V'!A:A)</f>
        <v>1</v>
      </c>
      <c r="BM10" s="3">
        <f>_xlfn.XLOOKUP(BL10,[6]TABLA!$A:$A,[6]TABLA!$D:$D)</f>
        <v>20</v>
      </c>
      <c r="BN10" s="3">
        <f>_xlfn.XLOOKUP(B10,'[6]P4-12V'!D:D,'[6]P4-12V'!A:A)</f>
        <v>1</v>
      </c>
      <c r="BO10" s="3">
        <f>_xlfn.XLOOKUP(BN10,[6]TABLA!$A:$A,[6]TABLA!$D:$D)</f>
        <v>20</v>
      </c>
      <c r="BP10" s="3">
        <f>_xlfn.XLOOKUP(B10,'[6]P5-12V'!D:D,'[6]P5-12V'!A:A)</f>
        <v>1</v>
      </c>
      <c r="BQ10" s="3">
        <f>_xlfn.XLOOKUP(BP10,[6]TABLA!$A:$A,[6]TABLA!$D:$D)</f>
        <v>20</v>
      </c>
      <c r="BR10" s="7">
        <f t="shared" ref="BR10:BR16" si="5">IFERROR(SUM(BI10,BK10,BM10,BO10,BQ10),0)</f>
        <v>100</v>
      </c>
    </row>
    <row r="11" spans="1:70" x14ac:dyDescent="0.3">
      <c r="A11" s="3">
        <v>2</v>
      </c>
      <c r="B11" s="4" t="s">
        <v>191</v>
      </c>
      <c r="C11" s="4" t="s">
        <v>161</v>
      </c>
      <c r="D11" s="3">
        <f t="shared" si="0"/>
        <v>370</v>
      </c>
      <c r="E11" s="3">
        <f>_xlfn.XLOOKUP(B11,'[1]P1-12V'!D:D,'[1]P1-12V'!A:A)</f>
        <v>5</v>
      </c>
      <c r="F11" s="3">
        <f>_xlfn.XLOOKUP(E11,[1]Tabla!$A:$A,[1]Tabla!$D:$D)</f>
        <v>9</v>
      </c>
      <c r="G11" s="3">
        <f>_xlfn.XLOOKUP(B11,'[1]P2-12V'!D:D,'[1]P2-12V'!A:A)</f>
        <v>1</v>
      </c>
      <c r="H11" s="3">
        <f>_xlfn.XLOOKUP(G11,[1]Tabla!$A:$A,[1]Tabla!$D:$D)</f>
        <v>20</v>
      </c>
      <c r="I11" s="3">
        <f>_xlfn.XLOOKUP(B11,'[1]P3-12V'!D:D,'[1]P3-12V'!A:A)</f>
        <v>1</v>
      </c>
      <c r="J11" s="3">
        <f>_xlfn.XLOOKUP(I11,[1]Tabla!$A:$A,[1]Tabla!$D:$D)</f>
        <v>20</v>
      </c>
      <c r="K11" s="3">
        <f>_xlfn.XLOOKUP(B11,'[1]P4-12V'!D:D,'[1]P4-12V'!A:A)</f>
        <v>1</v>
      </c>
      <c r="L11" s="3">
        <f>_xlfn.XLOOKUP(K11,[1]Tabla!$A:$A,[1]Tabla!$D:$D)</f>
        <v>20</v>
      </c>
      <c r="M11" s="3">
        <f>_xlfn.XLOOKUP(B11,'[1]P5-12V'!D:D,'[1]P5-12V'!A:A)</f>
        <v>1</v>
      </c>
      <c r="N11" s="3">
        <f>_xlfn.XLOOKUP(M11,[1]Tabla!$A:$A,[1]Tabla!$D:$D)</f>
        <v>20</v>
      </c>
      <c r="O11" s="5">
        <f t="shared" si="1"/>
        <v>89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5">
        <f t="shared" si="2"/>
        <v>0</v>
      </c>
      <c r="AA11" s="3">
        <f>_xlfn.XLOOKUP(B11,'[3]P1-12V'!D:D,'[3]P1-12V'!A:A)</f>
        <v>3</v>
      </c>
      <c r="AB11" s="3">
        <f>_xlfn.XLOOKUP(AA11,[3]TABLA!$A:$A,[3]TABLA!$D:$D)</f>
        <v>13</v>
      </c>
      <c r="AC11" s="3">
        <f>_xlfn.XLOOKUP(B11,'[3]P2-12V'!D:D,'[3]P2-12V'!A:A)</f>
        <v>2</v>
      </c>
      <c r="AD11" s="3">
        <f>_xlfn.XLOOKUP(AC11,[3]TABLA!$A:$A,[3]TABLA!$D:$D)</f>
        <v>16</v>
      </c>
      <c r="AE11" s="3">
        <f>_xlfn.XLOOKUP(B11,'[3]P3-12V'!D:D,'[3]P3-12V'!A:A)</f>
        <v>3</v>
      </c>
      <c r="AF11" s="3">
        <f>_xlfn.XLOOKUP(AE11,[3]TABLA!$A:$A,[3]TABLA!$D:$D)</f>
        <v>13</v>
      </c>
      <c r="AG11" s="3">
        <f>_xlfn.XLOOKUP(B11,'[3]P4-12V'!D:D,'[3]P4-12V'!A:A)</f>
        <v>2</v>
      </c>
      <c r="AH11" s="3">
        <f>_xlfn.XLOOKUP(AG11,[3]TABLA!$A:$A,[3]TABLA!$D:$D)</f>
        <v>16</v>
      </c>
      <c r="AI11" s="3">
        <f>_xlfn.XLOOKUP(B11,'[3]P5-12V'!D:D,'[3]P5-12V'!A:A)</f>
        <v>1</v>
      </c>
      <c r="AJ11" s="3">
        <f>_xlfn.XLOOKUP(AI11,[3]TABLA!$A:$A,[3]TABLA!$D:$D)</f>
        <v>20</v>
      </c>
      <c r="AK11" s="5">
        <f>AB11+AD11+AF11+AH11+AJ11</f>
        <v>78</v>
      </c>
      <c r="AL11" s="3">
        <f>_xlfn.XLOOKUP(B11,'[4]P1-12V'!D:D,'[4]P1-12V'!A:A)</f>
        <v>4</v>
      </c>
      <c r="AM11" s="3">
        <f>_xlfn.XLOOKUP(AL11,[4]TABLA!$A:$A,[4]TABLA!$D:$D)</f>
        <v>11</v>
      </c>
      <c r="AN11" s="3">
        <f>_xlfn.XLOOKUP(B11,'[4]P2-12V'!D:D,'[4]P2-12V'!A:A)</f>
        <v>2</v>
      </c>
      <c r="AO11" s="3">
        <f>_xlfn.XLOOKUP(AN11,[4]TABLA!$A:$A,[4]TABLA!$D:$D)</f>
        <v>16</v>
      </c>
      <c r="AP11" s="3">
        <f>_xlfn.XLOOKUP(B11,'[4]P3-12V'!D:D,'[4]P3-12V'!A:A)</f>
        <v>1</v>
      </c>
      <c r="AQ11" s="3">
        <f>_xlfn.XLOOKUP(AP11,[4]TABLA!$A:$A,[4]TABLA!$D:$D)</f>
        <v>20</v>
      </c>
      <c r="AR11" s="3">
        <f>_xlfn.XLOOKUP(B11,'[4]P4-12V'!D:D,'[4]P4-12V'!A:A)</f>
        <v>3</v>
      </c>
      <c r="AS11" s="3">
        <f>_xlfn.XLOOKUP(AR11,[4]TABLA!$A:$A,[4]TABLA!$D:$D)</f>
        <v>13</v>
      </c>
      <c r="AT11" s="3">
        <f>_xlfn.XLOOKUP(B11,'[4]P5-12V'!D:D,'[4]P5-12V'!A:A)</f>
        <v>1</v>
      </c>
      <c r="AU11" s="3">
        <f>_xlfn.XLOOKUP(AT11,[4]TABLA!$A:$A,[4]TABLA!$D:$D)</f>
        <v>20</v>
      </c>
      <c r="AV11" s="5">
        <f t="shared" si="3"/>
        <v>80</v>
      </c>
      <c r="AW11" s="6"/>
      <c r="AX11" s="6"/>
      <c r="AY11" s="3">
        <f>_xlfn.XLOOKUP(B11,'[5]P2-12V'!D:D,'[5]P2-12V'!A:A)</f>
        <v>1</v>
      </c>
      <c r="AZ11" s="3">
        <f>_xlfn.XLOOKUP(AY11,[5]TABLA!$A:$A,[5]TABLA!$D:$D)</f>
        <v>20</v>
      </c>
      <c r="BA11" s="3">
        <f>_xlfn.XLOOKUP(B11,'[5]P3-12V'!D:D,'[5]P3-12V'!A:A)</f>
        <v>3</v>
      </c>
      <c r="BB11" s="3">
        <f>_xlfn.XLOOKUP(BA11,[5]TABLA!$A:$A,[5]TABLA!$D:$D)</f>
        <v>13</v>
      </c>
      <c r="BC11" s="3">
        <f>_xlfn.XLOOKUP(B11,'[5]P4-12V'!D:D,'[5]P4-12V'!A:A)</f>
        <v>4</v>
      </c>
      <c r="BD11" s="3">
        <f>_xlfn.XLOOKUP(BC11,[5]TABLA!$A:$A,[5]TABLA!$D:$D)</f>
        <v>11</v>
      </c>
      <c r="BE11" s="3">
        <f>_xlfn.XLOOKUP(B11,'[5]P5-12V'!D:D,'[5]P5-12V'!A:A)</f>
        <v>1</v>
      </c>
      <c r="BF11" s="3">
        <f>_xlfn.XLOOKUP(BE11,[5]TABLA!$A:$A,[5]TABLA!$D:$D)</f>
        <v>20</v>
      </c>
      <c r="BG11" s="5">
        <f t="shared" si="4"/>
        <v>64</v>
      </c>
      <c r="BH11" s="3">
        <f>_xlfn.XLOOKUP(B11,'[6]P1-12V'!D:D,'[6]P1-12V'!A:A)</f>
        <v>13</v>
      </c>
      <c r="BI11" s="3">
        <f>_xlfn.XLOOKUP(BH11,[6]TABLA!$A:$A,[6]TABLA!$D:$D)</f>
        <v>0</v>
      </c>
      <c r="BJ11" s="3">
        <f>_xlfn.XLOOKUP(B11,'[6]P2-12V'!D:D,'[6]P2-12V'!A:A)</f>
        <v>2</v>
      </c>
      <c r="BK11" s="3">
        <f>_xlfn.XLOOKUP(BJ11,[6]TABLA!$A:$A,[6]TABLA!$D:$D)</f>
        <v>16</v>
      </c>
      <c r="BL11" s="3">
        <f>_xlfn.XLOOKUP(B11,'[6]P3-12V'!D:D,'[6]P3-12V'!A:A)</f>
        <v>2</v>
      </c>
      <c r="BM11" s="3">
        <f>_xlfn.XLOOKUP(BL11,[6]TABLA!$A:$A,[6]TABLA!$D:$D)</f>
        <v>16</v>
      </c>
      <c r="BN11" s="3">
        <f>_xlfn.XLOOKUP(B11,'[6]P4-12V'!D:D,'[6]P4-12V'!A:A)</f>
        <v>4</v>
      </c>
      <c r="BO11" s="3">
        <f>_xlfn.XLOOKUP(BN11,[6]TABLA!$A:$A,[6]TABLA!$D:$D)</f>
        <v>11</v>
      </c>
      <c r="BP11" s="3">
        <f>_xlfn.XLOOKUP(B11,'[6]P5-12V'!D:D,'[6]P5-12V'!A:A)</f>
        <v>2</v>
      </c>
      <c r="BQ11" s="3">
        <f>_xlfn.XLOOKUP(BP11,[6]TABLA!$A:$A,[6]TABLA!$D:$D)</f>
        <v>16</v>
      </c>
      <c r="BR11" s="7">
        <f t="shared" si="5"/>
        <v>59</v>
      </c>
    </row>
    <row r="12" spans="1:70" x14ac:dyDescent="0.3">
      <c r="A12" s="3">
        <v>3</v>
      </c>
      <c r="B12" s="4" t="s">
        <v>193</v>
      </c>
      <c r="C12" s="4" t="s">
        <v>40</v>
      </c>
      <c r="D12" s="3">
        <f t="shared" si="0"/>
        <v>261</v>
      </c>
      <c r="E12" s="3">
        <f>_xlfn.XLOOKUP(B12,'[1]P1-12V'!D:D,'[1]P1-12V'!A:A)</f>
        <v>4</v>
      </c>
      <c r="F12" s="3">
        <f>_xlfn.XLOOKUP(E12,[1]Tabla!$A:$A,[1]Tabla!$D:$D)</f>
        <v>11</v>
      </c>
      <c r="G12" s="3">
        <f>_xlfn.XLOOKUP(B12,'[1]P2-12V'!D:D,'[1]P2-12V'!A:A)</f>
        <v>4</v>
      </c>
      <c r="H12" s="3">
        <f>_xlfn.XLOOKUP(G12,[1]Tabla!$A:$A,[1]Tabla!$D:$D)</f>
        <v>11</v>
      </c>
      <c r="I12" s="3">
        <f>_xlfn.XLOOKUP(B12,'[1]P3-12V'!D:D,'[1]P3-12V'!A:A)</f>
        <v>6</v>
      </c>
      <c r="J12" s="3">
        <f>_xlfn.XLOOKUP(I12,[1]Tabla!$A:$A,[1]Tabla!$D:$D)</f>
        <v>7</v>
      </c>
      <c r="K12" s="3">
        <f>_xlfn.XLOOKUP(B12,'[1]P4-12V'!D:D,'[1]P4-12V'!A:A)</f>
        <v>5</v>
      </c>
      <c r="L12" s="3">
        <f>_xlfn.XLOOKUP(K12,[1]Tabla!$A:$A,[1]Tabla!$D:$D)</f>
        <v>9</v>
      </c>
      <c r="M12" s="3">
        <f>_xlfn.XLOOKUP(B12,'[1]P5-12V'!D:D,'[1]P5-12V'!A:A)</f>
        <v>5</v>
      </c>
      <c r="N12" s="3">
        <f>_xlfn.XLOOKUP(M12,[1]Tabla!$A:$A,[1]Tabla!$D:$D)</f>
        <v>9</v>
      </c>
      <c r="O12" s="5">
        <f t="shared" si="1"/>
        <v>47</v>
      </c>
      <c r="P12" s="3">
        <f>_xlfn.XLOOKUP(B12,'[2]P1-12V'!D:D,'[2]P1-12V'!A:A)</f>
        <v>1</v>
      </c>
      <c r="Q12" s="3">
        <f>_xlfn.XLOOKUP(P12,[2]TABLA!$A:$A,[2]TABLA!$D:$D)</f>
        <v>20</v>
      </c>
      <c r="R12" s="3">
        <f>_xlfn.XLOOKUP(B12,'[2]P2-12V'!D:D,'[2]P2-12V'!A:A)</f>
        <v>2</v>
      </c>
      <c r="S12" s="3">
        <f>_xlfn.XLOOKUP(R12,[2]TABLA!$A:$A,[2]TABLA!$D:$D)</f>
        <v>16</v>
      </c>
      <c r="T12" s="3">
        <f>_xlfn.XLOOKUP(B12,'[2]P3-12V'!D:D,'[2]P3-12V'!A:A)</f>
        <v>2</v>
      </c>
      <c r="U12" s="3">
        <f>_xlfn.XLOOKUP(T12,[2]TABLA!$A:$A,[2]TABLA!$D:$D)</f>
        <v>16</v>
      </c>
      <c r="V12" s="3">
        <f>_xlfn.XLOOKUP(B12,'[2]P4-12V'!D:D,'[2]P4-12V'!A:A)</f>
        <v>2</v>
      </c>
      <c r="W12" s="3">
        <f>_xlfn.XLOOKUP(V12,[2]TABLA!$A:$A,[2]TABLA!$D:$D)</f>
        <v>16</v>
      </c>
      <c r="X12" s="3">
        <f>_xlfn.XLOOKUP(B12,'[2]P5-12V'!D:D,'[2]P5-12V'!A:A)</f>
        <v>2</v>
      </c>
      <c r="Y12" s="3">
        <f>_xlfn.XLOOKUP(X12,[2]TABLA!$A:$A,[2]TABLA!$D:$D)</f>
        <v>16</v>
      </c>
      <c r="Z12" s="5">
        <f t="shared" si="2"/>
        <v>84</v>
      </c>
      <c r="AA12" s="3">
        <f>_xlfn.XLOOKUP(B12,'[3]P1-12V'!D:D,'[3]P1-12V'!A:A)</f>
        <v>2</v>
      </c>
      <c r="AB12" s="3">
        <f>_xlfn.XLOOKUP(AA12,[3]TABLA!$A:$A,[3]TABLA!$D:$D)</f>
        <v>16</v>
      </c>
      <c r="AC12" s="3">
        <f>_xlfn.XLOOKUP(B12,'[3]P2-12V'!D:D,'[3]P2-12V'!A:A)</f>
        <v>3</v>
      </c>
      <c r="AD12" s="3">
        <f>_xlfn.XLOOKUP(AC12,[3]TABLA!$A:$A,[3]TABLA!$D:$D)</f>
        <v>13</v>
      </c>
      <c r="AE12" s="3">
        <f>_xlfn.XLOOKUP(B12,'[3]P3-12V'!D:D,'[3]P3-12V'!A:A)</f>
        <v>2</v>
      </c>
      <c r="AF12" s="3">
        <f>_xlfn.XLOOKUP(AE12,[3]TABLA!$A:$A,[3]TABLA!$D:$D)</f>
        <v>16</v>
      </c>
      <c r="AG12" s="3">
        <f>_xlfn.XLOOKUP(B12,'[3]P4-12V'!D:D,'[3]P4-12V'!A:A)</f>
        <v>3</v>
      </c>
      <c r="AH12" s="3">
        <f>_xlfn.XLOOKUP(AG12,[3]TABLA!$A:$A,[3]TABLA!$D:$D)</f>
        <v>13</v>
      </c>
      <c r="AI12" s="3">
        <f>_xlfn.XLOOKUP(B12,'[3]P5-12V'!D:D,'[3]P5-12V'!A:A)</f>
        <v>3</v>
      </c>
      <c r="AJ12" s="3">
        <f>_xlfn.XLOOKUP(AI12,[3]TABLA!$A:$A,[3]TABLA!$D:$D)</f>
        <v>13</v>
      </c>
      <c r="AK12" s="5">
        <f>AB12+AD12+AF12+AH12+AJ12</f>
        <v>71</v>
      </c>
      <c r="AL12" s="3">
        <f>_xlfn.XLOOKUP(B12,'[4]P1-12V'!D:D,'[4]P1-12V'!A:A)</f>
        <v>3</v>
      </c>
      <c r="AM12" s="3">
        <f>_xlfn.XLOOKUP(AL12,[4]TABLA!$A:$A,[4]TABLA!$D:$D)</f>
        <v>13</v>
      </c>
      <c r="AN12" s="3">
        <f>_xlfn.XLOOKUP(B12,'[4]P2-12V'!D:D,'[4]P2-12V'!A:A)</f>
        <v>4</v>
      </c>
      <c r="AO12" s="3">
        <f>_xlfn.XLOOKUP(AN12,[4]TABLA!$A:$A,[4]TABLA!$D:$D)</f>
        <v>11</v>
      </c>
      <c r="AP12" s="3">
        <f>_xlfn.XLOOKUP(B12,'[4]P3-12V'!D:D,'[4]P3-12V'!A:A)</f>
        <v>3</v>
      </c>
      <c r="AQ12" s="3">
        <f>_xlfn.XLOOKUP(AP12,[4]TABLA!$A:$A,[4]TABLA!$D:$D)</f>
        <v>13</v>
      </c>
      <c r="AR12" s="3">
        <f>_xlfn.XLOOKUP(B12,'[4]P4-12V'!D:D,'[4]P4-12V'!A:A)</f>
        <v>4</v>
      </c>
      <c r="AS12" s="3">
        <f>_xlfn.XLOOKUP(AR12,[4]TABLA!$A:$A,[4]TABLA!$D:$D)</f>
        <v>11</v>
      </c>
      <c r="AT12" s="3">
        <f>_xlfn.XLOOKUP(B12,'[4]P5-12V'!D:D,'[4]P5-12V'!A:A)</f>
        <v>4</v>
      </c>
      <c r="AU12" s="3">
        <f>_xlfn.XLOOKUP(AT12,[4]TABLA!$A:$A,[4]TABLA!$D:$D)</f>
        <v>11</v>
      </c>
      <c r="AV12" s="5">
        <f t="shared" si="3"/>
        <v>59</v>
      </c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5">
        <f t="shared" si="4"/>
        <v>0</v>
      </c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7">
        <f t="shared" si="5"/>
        <v>0</v>
      </c>
    </row>
    <row r="13" spans="1:70" x14ac:dyDescent="0.3">
      <c r="A13" s="3">
        <v>4</v>
      </c>
      <c r="B13" s="4" t="s">
        <v>194</v>
      </c>
      <c r="C13" s="4" t="s">
        <v>89</v>
      </c>
      <c r="D13" s="3">
        <f t="shared" si="0"/>
        <v>260</v>
      </c>
      <c r="E13" s="3">
        <f>_xlfn.XLOOKUP(B13,'[1]P1-12V'!D:D,'[1]P1-12V'!A:A)</f>
        <v>3</v>
      </c>
      <c r="F13" s="3">
        <f>_xlfn.XLOOKUP(E13,[1]Tabla!$A:$A,[1]Tabla!$D:$D)</f>
        <v>13</v>
      </c>
      <c r="G13" s="3">
        <f>_xlfn.XLOOKUP(B13,'[1]P2-12V'!D:D,'[1]P2-12V'!A:A)</f>
        <v>6</v>
      </c>
      <c r="H13" s="3">
        <f>_xlfn.XLOOKUP(G13,[1]Tabla!$A:$A,[1]Tabla!$D:$D)</f>
        <v>7</v>
      </c>
      <c r="I13" s="3">
        <f>_xlfn.XLOOKUP(B13,'[1]P3-12V'!D:D,'[1]P3-12V'!A:A)</f>
        <v>2</v>
      </c>
      <c r="J13" s="3">
        <f>_xlfn.XLOOKUP(I13,[1]Tabla!$A:$A,[1]Tabla!$D:$D)</f>
        <v>16</v>
      </c>
      <c r="K13" s="3">
        <f>_xlfn.XLOOKUP(B13,'[1]P4-12V'!D:D,'[1]P4-12V'!A:A)</f>
        <v>2</v>
      </c>
      <c r="L13" s="3">
        <f>_xlfn.XLOOKUP(K13,[1]Tabla!$A:$A,[1]Tabla!$D:$D)</f>
        <v>16</v>
      </c>
      <c r="M13" s="3">
        <f>_xlfn.XLOOKUP(B13,'[1]P5-12V'!D:D,'[1]P5-12V'!A:A)</f>
        <v>2</v>
      </c>
      <c r="N13" s="3">
        <f>_xlfn.XLOOKUP(M13,[1]Tabla!$A:$A,[1]Tabla!$D:$D)</f>
        <v>16</v>
      </c>
      <c r="O13" s="5">
        <f t="shared" si="1"/>
        <v>68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5">
        <f t="shared" si="2"/>
        <v>0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5">
        <f>AB13+AD13+AF13+AH13+AJ13</f>
        <v>0</v>
      </c>
      <c r="AL13" s="3">
        <f>_xlfn.XLOOKUP(B13,'[4]P1-12V'!D:D,'[4]P1-12V'!A:A)</f>
        <v>2</v>
      </c>
      <c r="AM13" s="3">
        <f>_xlfn.XLOOKUP(AL13,[4]TABLA!$A:$A,[4]TABLA!$D:$D)</f>
        <v>16</v>
      </c>
      <c r="AN13" s="3">
        <f>_xlfn.XLOOKUP(B13,'[4]P2-12V'!D:D,'[4]P2-12V'!A:A)</f>
        <v>3</v>
      </c>
      <c r="AO13" s="3">
        <f>_xlfn.XLOOKUP(AN13,[4]TABLA!$A:$A,[4]TABLA!$D:$D)</f>
        <v>13</v>
      </c>
      <c r="AP13" s="3">
        <f>_xlfn.XLOOKUP(B13,'[4]P3-12V'!D:D,'[4]P3-12V'!A:A)</f>
        <v>2</v>
      </c>
      <c r="AQ13" s="3">
        <f>_xlfn.XLOOKUP(AP13,[4]TABLA!$A:$A,[4]TABLA!$D:$D)</f>
        <v>16</v>
      </c>
      <c r="AR13" s="3">
        <f>_xlfn.XLOOKUP(B13,'[4]P4-12V'!D:D,'[4]P4-12V'!A:A)</f>
        <v>2</v>
      </c>
      <c r="AS13" s="3">
        <f>_xlfn.XLOOKUP(AR13,[4]TABLA!$A:$A,[4]TABLA!$D:$D)</f>
        <v>16</v>
      </c>
      <c r="AT13" s="3">
        <f>_xlfn.XLOOKUP(B13,'[4]P5-12V'!D:D,'[4]P5-12V'!A:A)</f>
        <v>3</v>
      </c>
      <c r="AU13" s="3">
        <f>_xlfn.XLOOKUP(AT13,[4]TABLA!$A:$A,[4]TABLA!$D:$D)</f>
        <v>13</v>
      </c>
      <c r="AV13" s="5">
        <f t="shared" si="3"/>
        <v>74</v>
      </c>
      <c r="AW13" s="6"/>
      <c r="AX13" s="6"/>
      <c r="AY13" s="3">
        <f>_xlfn.XLOOKUP(B13,'[5]P2-12V'!D:D,'[5]P2-12V'!A:A)</f>
        <v>3</v>
      </c>
      <c r="AZ13" s="3">
        <f>_xlfn.XLOOKUP(AY13,[5]TABLA!$A:$A,[5]TABLA!$D:$D)</f>
        <v>13</v>
      </c>
      <c r="BA13" s="3">
        <f>_xlfn.XLOOKUP(B13,'[5]P3-12V'!D:D,'[5]P3-12V'!A:A)</f>
        <v>4</v>
      </c>
      <c r="BB13" s="3">
        <f>_xlfn.XLOOKUP(BA13,[5]TABLA!$A:$A,[5]TABLA!$D:$D)</f>
        <v>11</v>
      </c>
      <c r="BC13" s="3">
        <f>_xlfn.XLOOKUP(B13,'[5]P4-12V'!D:D,'[5]P4-12V'!A:A)</f>
        <v>3</v>
      </c>
      <c r="BD13" s="3">
        <f>_xlfn.XLOOKUP(BC13,[5]TABLA!$A:$A,[5]TABLA!$D:$D)</f>
        <v>13</v>
      </c>
      <c r="BE13" s="3">
        <f>_xlfn.XLOOKUP(B13,'[5]P5-12V'!D:D,'[5]P5-12V'!A:A)</f>
        <v>3</v>
      </c>
      <c r="BF13" s="3">
        <f>_xlfn.XLOOKUP(BE13,[5]TABLA!$A:$A,[5]TABLA!$D:$D)</f>
        <v>13</v>
      </c>
      <c r="BG13" s="5">
        <f t="shared" si="4"/>
        <v>50</v>
      </c>
      <c r="BH13" s="3">
        <f>_xlfn.XLOOKUP(B13,'[6]P1-12V'!D:D,'[6]P1-12V'!A:A)</f>
        <v>2</v>
      </c>
      <c r="BI13" s="3">
        <f>_xlfn.XLOOKUP(BH13,[6]TABLA!$A:$A,[6]TABLA!$D:$D)</f>
        <v>16</v>
      </c>
      <c r="BJ13" s="3">
        <f>_xlfn.XLOOKUP(B13,'[6]P2-12V'!D:D,'[6]P2-12V'!A:A)</f>
        <v>3</v>
      </c>
      <c r="BK13" s="3">
        <f>_xlfn.XLOOKUP(BJ13,[6]TABLA!$A:$A,[6]TABLA!$D:$D)</f>
        <v>13</v>
      </c>
      <c r="BL13" s="3">
        <f>_xlfn.XLOOKUP(B13,'[6]P3-12V'!D:D,'[6]P3-12V'!A:A)</f>
        <v>3</v>
      </c>
      <c r="BM13" s="3">
        <f>_xlfn.XLOOKUP(BL13,[6]TABLA!$A:$A,[6]TABLA!$D:$D)</f>
        <v>13</v>
      </c>
      <c r="BN13" s="3">
        <f>_xlfn.XLOOKUP(B13,'[6]P4-12V'!D:D,'[6]P4-12V'!A:A)</f>
        <v>3</v>
      </c>
      <c r="BO13" s="3">
        <f>_xlfn.XLOOKUP(BN13,[6]TABLA!$A:$A,[6]TABLA!$D:$D)</f>
        <v>13</v>
      </c>
      <c r="BP13" s="3">
        <f>_xlfn.XLOOKUP(B13,'[6]P5-12V'!D:D,'[6]P5-12V'!A:A)</f>
        <v>3</v>
      </c>
      <c r="BQ13" s="3">
        <f>_xlfn.XLOOKUP(BP13,[6]TABLA!$A:$A,[6]TABLA!$D:$D)</f>
        <v>13</v>
      </c>
      <c r="BR13" s="7">
        <f t="shared" si="5"/>
        <v>68</v>
      </c>
    </row>
    <row r="14" spans="1:70" x14ac:dyDescent="0.3">
      <c r="A14" s="3">
        <v>5</v>
      </c>
      <c r="B14" s="4" t="s">
        <v>192</v>
      </c>
      <c r="C14" s="4" t="s">
        <v>55</v>
      </c>
      <c r="D14" s="3">
        <f t="shared" si="0"/>
        <v>250</v>
      </c>
      <c r="E14" s="3">
        <f>_xlfn.XLOOKUP(B14,'[1]P1-12V'!D:D,'[1]P1-12V'!A:A)</f>
        <v>6</v>
      </c>
      <c r="F14" s="3">
        <f>_xlfn.XLOOKUP(E14,[1]Tabla!$A:$A,[1]Tabla!$D:$D)</f>
        <v>7</v>
      </c>
      <c r="G14" s="3">
        <f>_xlfn.XLOOKUP(B14,'[1]P2-12V'!D:D,'[1]P2-12V'!A:A)</f>
        <v>3</v>
      </c>
      <c r="H14" s="3">
        <f>_xlfn.XLOOKUP(G14,[1]Tabla!$A:$A,[1]Tabla!$D:$D)</f>
        <v>13</v>
      </c>
      <c r="I14" s="3">
        <f>_xlfn.XLOOKUP(B14,'[1]P3-12V'!D:D,'[1]P3-12V'!A:A)</f>
        <v>4</v>
      </c>
      <c r="J14" s="3">
        <f>_xlfn.XLOOKUP(I14,[1]Tabla!$A:$A,[1]Tabla!$D:$D)</f>
        <v>11</v>
      </c>
      <c r="K14" s="3">
        <f>_xlfn.XLOOKUP(B14,'[1]P4-12V'!D:D,'[1]P4-12V'!A:A)</f>
        <v>6</v>
      </c>
      <c r="L14" s="3">
        <f>_xlfn.XLOOKUP(K14,[1]Tabla!$A:$A,[1]Tabla!$D:$D)</f>
        <v>7</v>
      </c>
      <c r="M14" s="3">
        <f>_xlfn.XLOOKUP(B14,'[1]P5-12V'!D:D,'[1]P5-12V'!A:A)</f>
        <v>4</v>
      </c>
      <c r="N14" s="3">
        <f>_xlfn.XLOOKUP(M14,[1]Tabla!$A:$A,[1]Tabla!$D:$D)</f>
        <v>11</v>
      </c>
      <c r="O14" s="5">
        <f t="shared" si="1"/>
        <v>49</v>
      </c>
      <c r="P14" s="3">
        <f>_xlfn.XLOOKUP(B14,'[2]P1-12V'!D:D,'[2]P1-12V'!A:A)</f>
        <v>3</v>
      </c>
      <c r="Q14" s="3">
        <f>_xlfn.XLOOKUP(P14,[2]TABLA!$A:$A,[2]TABLA!$D:$D)</f>
        <v>13</v>
      </c>
      <c r="R14" s="3">
        <f>_xlfn.XLOOKUP(B14,'[2]P2-12V'!D:D,'[2]P2-12V'!A:A)</f>
        <v>3</v>
      </c>
      <c r="S14" s="3">
        <f>_xlfn.XLOOKUP(R14,[2]TABLA!$A:$A,[2]TABLA!$D:$D)</f>
        <v>13</v>
      </c>
      <c r="T14" s="3">
        <f>_xlfn.XLOOKUP(B14,'[2]P3-12V'!D:D,'[2]P3-12V'!A:A)</f>
        <v>3</v>
      </c>
      <c r="U14" s="3">
        <f>_xlfn.XLOOKUP(T14,[2]TABLA!$A:$A,[2]TABLA!$D:$D)</f>
        <v>13</v>
      </c>
      <c r="V14" s="3">
        <f>_xlfn.XLOOKUP(B14,'[2]P4-12V'!D:D,'[2]P4-12V'!A:A)</f>
        <v>3</v>
      </c>
      <c r="W14" s="3">
        <f>_xlfn.XLOOKUP(V14,[2]TABLA!$A:$A,[2]TABLA!$D:$D)</f>
        <v>13</v>
      </c>
      <c r="X14" s="3">
        <f>_xlfn.XLOOKUP(B14,'[2]P5-12V'!D:D,'[2]P5-12V'!A:A)</f>
        <v>3</v>
      </c>
      <c r="Y14" s="3">
        <f>_xlfn.XLOOKUP(X14,[2]TABLA!$A:$A,[2]TABLA!$D:$D)</f>
        <v>13</v>
      </c>
      <c r="Z14" s="5">
        <f t="shared" si="2"/>
        <v>65</v>
      </c>
      <c r="AA14" s="3">
        <f>_xlfn.XLOOKUP(B14,'[3]P1-12V'!D:D,'[3]P1-12V'!A:A)</f>
        <v>4</v>
      </c>
      <c r="AB14" s="3">
        <f>_xlfn.XLOOKUP(AA14,[3]TABLA!$A:$A,[3]TABLA!$D:$D)</f>
        <v>11</v>
      </c>
      <c r="AC14" s="3">
        <f>_xlfn.XLOOKUP(B14,'[3]P2-12V'!D:D,'[3]P2-12V'!A:A)</f>
        <v>4</v>
      </c>
      <c r="AD14" s="3">
        <f>_xlfn.XLOOKUP(AC14,[3]TABLA!$A:$A,[3]TABLA!$D:$D)</f>
        <v>11</v>
      </c>
      <c r="AE14" s="3">
        <f>_xlfn.XLOOKUP(B14,'[3]P3-12V'!D:D,'[3]P3-12V'!A:A)</f>
        <v>4</v>
      </c>
      <c r="AF14" s="3">
        <f>_xlfn.XLOOKUP(AE14,[3]TABLA!$A:$A,[3]TABLA!$D:$D)</f>
        <v>11</v>
      </c>
      <c r="AG14" s="3">
        <f>_xlfn.XLOOKUP(B14,'[3]P4-12V'!D:D,'[3]P4-12V'!A:A)</f>
        <v>4</v>
      </c>
      <c r="AH14" s="3">
        <f>_xlfn.XLOOKUP(AG14,[3]TABLA!$A:$A,[3]TABLA!$D:$D)</f>
        <v>11</v>
      </c>
      <c r="AI14" s="3">
        <f>_xlfn.XLOOKUP(B14,'[3]P5-12V'!D:D,'[3]P5-12V'!A:A)</f>
        <v>4</v>
      </c>
      <c r="AJ14" s="3">
        <f>_xlfn.XLOOKUP(AI14,[3]TABLA!$A:$A,[3]TABLA!$D:$D)</f>
        <v>11</v>
      </c>
      <c r="AK14" s="5">
        <f>AB14+AD14+AF14+AH14+AJ14</f>
        <v>55</v>
      </c>
      <c r="AL14" s="3">
        <f>_xlfn.XLOOKUP(B14,'[4]P1-12V'!D:D,'[4]P1-12V'!A:A)</f>
        <v>5</v>
      </c>
      <c r="AM14" s="3">
        <f>_xlfn.XLOOKUP(AL14,[4]TABLA!$A:$A,[4]TABLA!$D:$D)</f>
        <v>9</v>
      </c>
      <c r="AN14" s="3">
        <f>_xlfn.XLOOKUP(B14,'[4]P2-12V'!D:D,'[4]P2-12V'!A:A)</f>
        <v>5</v>
      </c>
      <c r="AO14" s="3">
        <f>_xlfn.XLOOKUP(AN14,[4]TABLA!$A:$A,[4]TABLA!$D:$D)</f>
        <v>9</v>
      </c>
      <c r="AP14" s="3">
        <f>_xlfn.XLOOKUP(B14,'[4]P3-12V'!D:D,'[4]P3-12V'!A:A)</f>
        <v>5</v>
      </c>
      <c r="AQ14" s="3">
        <f>_xlfn.XLOOKUP(AP14,[4]TABLA!$A:$A,[4]TABLA!$D:$D)</f>
        <v>9</v>
      </c>
      <c r="AR14" s="3">
        <f>_xlfn.XLOOKUP(B14,'[4]P4-12V'!D:D,'[4]P4-12V'!A:A)</f>
        <v>5</v>
      </c>
      <c r="AS14" s="3">
        <f>_xlfn.XLOOKUP(AR14,[4]TABLA!$A:$A,[4]TABLA!$D:$D)</f>
        <v>9</v>
      </c>
      <c r="AT14" s="3">
        <f>_xlfn.XLOOKUP(B14,'[4]P5-12V'!D:D,'[4]P5-12V'!A:A)</f>
        <v>5</v>
      </c>
      <c r="AU14" s="3">
        <f>_xlfn.XLOOKUP(AT14,[4]TABLA!$A:$A,[4]TABLA!$D:$D)</f>
        <v>9</v>
      </c>
      <c r="AV14" s="5">
        <f t="shared" si="3"/>
        <v>45</v>
      </c>
      <c r="AW14" s="6"/>
      <c r="AX14" s="6"/>
      <c r="AY14" s="3">
        <f>_xlfn.XLOOKUP(B14,'[5]P2-12V'!D:D,'[5]P2-12V'!A:A)</f>
        <v>5</v>
      </c>
      <c r="AZ14" s="3">
        <f>_xlfn.XLOOKUP(AY14,[5]TABLA!$A:$A,[5]TABLA!$D:$D)</f>
        <v>9</v>
      </c>
      <c r="BA14" s="3">
        <f>_xlfn.XLOOKUP(B14,'[5]P3-12V'!D:D,'[5]P3-12V'!A:A)</f>
        <v>5</v>
      </c>
      <c r="BB14" s="3">
        <f>_xlfn.XLOOKUP(BA14,[5]TABLA!$A:$A,[5]TABLA!$D:$D)</f>
        <v>9</v>
      </c>
      <c r="BC14" s="3">
        <f>_xlfn.XLOOKUP(B14,'[5]P4-12V'!D:D,'[5]P4-12V'!A:A)</f>
        <v>5</v>
      </c>
      <c r="BD14" s="3">
        <f>_xlfn.XLOOKUP(BC14,[5]TABLA!$A:$A,[5]TABLA!$D:$D)</f>
        <v>9</v>
      </c>
      <c r="BE14" s="3">
        <f>_xlfn.XLOOKUP(B14,'[5]P5-12V'!D:D,'[5]P5-12V'!A:A)</f>
        <v>5</v>
      </c>
      <c r="BF14" s="3">
        <f>_xlfn.XLOOKUP(BE14,[5]TABLA!$A:$A,[5]TABLA!$D:$D)</f>
        <v>9</v>
      </c>
      <c r="BG14" s="5">
        <f t="shared" si="4"/>
        <v>36</v>
      </c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7">
        <f t="shared" si="5"/>
        <v>0</v>
      </c>
    </row>
    <row r="15" spans="1:70" x14ac:dyDescent="0.3">
      <c r="A15" s="3">
        <v>6</v>
      </c>
      <c r="B15" s="4" t="s">
        <v>195</v>
      </c>
      <c r="C15" s="4" t="s">
        <v>161</v>
      </c>
      <c r="D15" s="3">
        <f t="shared" si="0"/>
        <v>64</v>
      </c>
      <c r="E15" s="3">
        <f>_xlfn.XLOOKUP(B15,'[1]P1-12V'!D:D,'[1]P1-12V'!A:A)</f>
        <v>2</v>
      </c>
      <c r="F15" s="3">
        <f>_xlfn.XLOOKUP(E15,[1]Tabla!$A:$A,[1]Tabla!$D:$D)</f>
        <v>16</v>
      </c>
      <c r="G15" s="3">
        <f>_xlfn.XLOOKUP(B15,'[1]P2-12V'!D:D,'[1]P2-12V'!A:A)</f>
        <v>5</v>
      </c>
      <c r="H15" s="3">
        <f>_xlfn.XLOOKUP(G15,[1]Tabla!$A:$A,[1]Tabla!$D:$D)</f>
        <v>9</v>
      </c>
      <c r="I15" s="3">
        <f>_xlfn.XLOOKUP(B15,'[1]P3-12V'!D:D,'[1]P3-12V'!A:A)</f>
        <v>3</v>
      </c>
      <c r="J15" s="3">
        <f>_xlfn.XLOOKUP(I15,[1]Tabla!$A:$A,[1]Tabla!$D:$D)</f>
        <v>13</v>
      </c>
      <c r="K15" s="3">
        <f>_xlfn.XLOOKUP(B15,'[1]P4-12V'!D:D,'[1]P4-12V'!A:A)</f>
        <v>3</v>
      </c>
      <c r="L15" s="3">
        <f>_xlfn.XLOOKUP(K15,[1]Tabla!$A:$A,[1]Tabla!$D:$D)</f>
        <v>13</v>
      </c>
      <c r="M15" s="3">
        <f>_xlfn.XLOOKUP(B15,'[1]P5-12V'!D:D,'[1]P5-12V'!A:A)</f>
        <v>3</v>
      </c>
      <c r="N15" s="3">
        <f>_xlfn.XLOOKUP(M15,[1]Tabla!$A:$A,[1]Tabla!$D:$D)</f>
        <v>13</v>
      </c>
      <c r="O15" s="5">
        <f t="shared" si="1"/>
        <v>64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5">
        <f t="shared" si="2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5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5">
        <f t="shared" si="3"/>
        <v>0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5">
        <f t="shared" si="4"/>
        <v>0</v>
      </c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7">
        <f t="shared" si="5"/>
        <v>0</v>
      </c>
    </row>
    <row r="16" spans="1:70" x14ac:dyDescent="0.3">
      <c r="A16" s="3">
        <v>7</v>
      </c>
      <c r="B16" s="4" t="s">
        <v>196</v>
      </c>
      <c r="C16" s="4" t="s">
        <v>44</v>
      </c>
      <c r="D16" s="3">
        <f t="shared" si="0"/>
        <v>63</v>
      </c>
      <c r="E16" s="3">
        <f>_xlfn.XLOOKUP(B16,'[1]P1-12V'!D:D,'[1]P1-12V'!A:A)</f>
        <v>1</v>
      </c>
      <c r="F16" s="3">
        <f>_xlfn.XLOOKUP(E16,[1]Tabla!$A:$A,[1]Tabla!$D:$D)</f>
        <v>20</v>
      </c>
      <c r="G16" s="3">
        <f>_xlfn.XLOOKUP(B16,'[1]P2-12V'!D:D,'[1]P2-12V'!A:A)</f>
        <v>2</v>
      </c>
      <c r="H16" s="3">
        <f>_xlfn.XLOOKUP(G16,[1]Tabla!$A:$A,[1]Tabla!$D:$D)</f>
        <v>16</v>
      </c>
      <c r="I16" s="3">
        <f>_xlfn.XLOOKUP(B16,'[1]P3-12V'!D:D,'[1]P3-12V'!A:A)</f>
        <v>5</v>
      </c>
      <c r="J16" s="3">
        <f>_xlfn.XLOOKUP(I16,[1]Tabla!$A:$A,[1]Tabla!$D:$D)</f>
        <v>9</v>
      </c>
      <c r="K16" s="3">
        <f>_xlfn.XLOOKUP(B16,'[1]P4-12V'!D:D,'[1]P4-12V'!A:A)</f>
        <v>4</v>
      </c>
      <c r="L16" s="3">
        <f>_xlfn.XLOOKUP(K16,[1]Tabla!$A:$A,[1]Tabla!$D:$D)</f>
        <v>11</v>
      </c>
      <c r="M16" s="3">
        <f>_xlfn.XLOOKUP(B16,'[1]P5-12V'!D:D,'[1]P5-12V'!A:A)</f>
        <v>6</v>
      </c>
      <c r="N16" s="3">
        <f>_xlfn.XLOOKUP(M16,[1]Tabla!$A:$A,[1]Tabla!$D:$D)</f>
        <v>7</v>
      </c>
      <c r="O16" s="5">
        <f t="shared" si="1"/>
        <v>63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5">
        <f t="shared" si="2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5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5">
        <f t="shared" si="3"/>
        <v>0</v>
      </c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5">
        <f t="shared" si="4"/>
        <v>0</v>
      </c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7">
        <f t="shared" si="5"/>
        <v>0</v>
      </c>
    </row>
    <row r="17" spans="1:70" hidden="1" x14ac:dyDescent="0.3">
      <c r="A17" s="3"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5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7"/>
    </row>
    <row r="18" spans="1:70" hidden="1" x14ac:dyDescent="0.3">
      <c r="A18" s="3"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5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7"/>
    </row>
    <row r="19" spans="1:70" hidden="1" x14ac:dyDescent="0.3">
      <c r="A19" s="3"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5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7"/>
    </row>
    <row r="20" spans="1:70" hidden="1" x14ac:dyDescent="0.3">
      <c r="A20" s="3"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5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7"/>
    </row>
    <row r="21" spans="1:70" hidden="1" x14ac:dyDescent="0.3">
      <c r="A21" s="3">
        <v>12</v>
      </c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5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5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5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5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7"/>
    </row>
    <row r="22" spans="1:70" hidden="1" x14ac:dyDescent="0.3">
      <c r="A22" s="3">
        <v>13</v>
      </c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3"/>
      <c r="Q22" s="3"/>
      <c r="R22" s="3"/>
      <c r="S22" s="3"/>
      <c r="T22" s="3"/>
      <c r="U22" s="3"/>
      <c r="V22" s="3"/>
      <c r="W22" s="3"/>
      <c r="X22" s="3"/>
      <c r="Y22" s="3"/>
      <c r="Z22" s="5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5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5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5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7"/>
    </row>
    <row r="23" spans="1:70" hidden="1" x14ac:dyDescent="0.3">
      <c r="A23" s="3">
        <v>14</v>
      </c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3"/>
      <c r="Q23" s="3"/>
      <c r="R23" s="3"/>
      <c r="S23" s="3"/>
      <c r="T23" s="3"/>
      <c r="U23" s="3"/>
      <c r="V23" s="3"/>
      <c r="W23" s="3"/>
      <c r="X23" s="3"/>
      <c r="Y23" s="3"/>
      <c r="Z23" s="5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5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5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5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7"/>
    </row>
    <row r="24" spans="1:70" hidden="1" x14ac:dyDescent="0.3">
      <c r="A24" s="3">
        <v>15</v>
      </c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3"/>
      <c r="Q24" s="3"/>
      <c r="R24" s="3"/>
      <c r="S24" s="3"/>
      <c r="T24" s="3"/>
      <c r="U24" s="3"/>
      <c r="V24" s="3"/>
      <c r="W24" s="3"/>
      <c r="X24" s="3"/>
      <c r="Y24" s="3"/>
      <c r="Z24" s="5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5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5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5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7"/>
    </row>
    <row r="25" spans="1:70" hidden="1" x14ac:dyDescent="0.3">
      <c r="A25" s="3">
        <v>16</v>
      </c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3"/>
      <c r="Q25" s="3"/>
      <c r="R25" s="3"/>
      <c r="S25" s="3"/>
      <c r="T25" s="3"/>
      <c r="U25" s="3"/>
      <c r="V25" s="3"/>
      <c r="W25" s="3"/>
      <c r="X25" s="3"/>
      <c r="Y25" s="3"/>
      <c r="Z25" s="5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5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5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5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7"/>
    </row>
    <row r="26" spans="1:70" hidden="1" x14ac:dyDescent="0.3">
      <c r="A26" s="3">
        <v>17</v>
      </c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5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5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5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5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7"/>
    </row>
    <row r="27" spans="1:70" hidden="1" x14ac:dyDescent="0.3">
      <c r="A27" s="3">
        <v>18</v>
      </c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3"/>
      <c r="R27" s="3"/>
      <c r="S27" s="3"/>
      <c r="T27" s="3"/>
      <c r="U27" s="3"/>
      <c r="V27" s="3"/>
      <c r="W27" s="3"/>
      <c r="X27" s="3"/>
      <c r="Y27" s="3"/>
      <c r="Z27" s="5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5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5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5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7"/>
    </row>
    <row r="28" spans="1:70" hidden="1" x14ac:dyDescent="0.3">
      <c r="A28" s="3">
        <v>19</v>
      </c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5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5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5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5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7"/>
    </row>
    <row r="29" spans="1:70" hidden="1" x14ac:dyDescent="0.3">
      <c r="A29" s="3">
        <v>20</v>
      </c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5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5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5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7"/>
    </row>
    <row r="30" spans="1:70" hidden="1" x14ac:dyDescent="0.3">
      <c r="A30" s="3">
        <v>21</v>
      </c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5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5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5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5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7"/>
    </row>
    <row r="31" spans="1:70" hidden="1" x14ac:dyDescent="0.3">
      <c r="A31" s="3">
        <v>22</v>
      </c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5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5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5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5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7"/>
    </row>
    <row r="32" spans="1:70" hidden="1" x14ac:dyDescent="0.3">
      <c r="A32" s="3">
        <v>23</v>
      </c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5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5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5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5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7"/>
    </row>
    <row r="33" spans="1:70" hidden="1" x14ac:dyDescent="0.3">
      <c r="A33" s="3">
        <v>24</v>
      </c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5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5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7"/>
    </row>
    <row r="34" spans="1:70" hidden="1" x14ac:dyDescent="0.3">
      <c r="A34" s="3"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5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7"/>
    </row>
    <row r="35" spans="1:70" hidden="1" x14ac:dyDescent="0.3">
      <c r="A35" s="3"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5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7"/>
    </row>
    <row r="36" spans="1:70" hidden="1" x14ac:dyDescent="0.3">
      <c r="A36" s="3"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5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7"/>
    </row>
    <row r="37" spans="1:70" hidden="1" x14ac:dyDescent="0.3">
      <c r="A37" s="3"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5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7"/>
    </row>
    <row r="38" spans="1:70" hidden="1" x14ac:dyDescent="0.3">
      <c r="A38" s="3"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hidden="1" x14ac:dyDescent="0.3">
      <c r="A39" s="3"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hidden="1" x14ac:dyDescent="0.3">
      <c r="A40" s="3"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hidden="1" x14ac:dyDescent="0.3">
      <c r="A41" s="3"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hidden="1" x14ac:dyDescent="0.3">
      <c r="A42" s="3"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hidden="1" x14ac:dyDescent="0.3">
      <c r="A43" s="3"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hidden="1" x14ac:dyDescent="0.3">
      <c r="A44" s="3"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hidden="1" x14ac:dyDescent="0.3">
      <c r="A45" s="3"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hidden="1" x14ac:dyDescent="0.3">
      <c r="A46" s="3"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  <row r="59" spans="1:70" hidden="1" x14ac:dyDescent="0.3">
      <c r="A59" s="3"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7"/>
    </row>
  </sheetData>
  <sheetProtection algorithmName="SHA-512" hashValue="GHhhmeQ5B2U4KGYmTeqoaGiqupITymKAFvPF69d9rT0S9puHVdOt9+tibkNib1ahf8BS7bbZecmnI4VcQHhxBA==" saltValue="NCm2V5J/biuj7chLy5v7gA==" spinCount="100000" sheet="1" objects="1" scenarios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16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2028-4C1C-4E28-B5EE-19288C5D5471}">
  <dimension ref="A4:BR58"/>
  <sheetViews>
    <sheetView showGridLines="0" zoomScale="90" zoomScaleNormal="9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197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[1]Pruebas!G7</f>
        <v>ELM</v>
      </c>
      <c r="H9" s="19"/>
      <c r="I9" s="19" t="str">
        <f>[1]Pruebas!E7</f>
        <v>VAC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 t="str">
        <f>[3]PRUEBAS!G7</f>
        <v>PTOS</v>
      </c>
      <c r="AD9" s="14"/>
      <c r="AE9" s="14">
        <f>[3]PRUEBAS!E7</f>
        <v>1000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 t="str">
        <f>[4]PRUEBAS!G7</f>
        <v>ELM</v>
      </c>
      <c r="AO9" s="14"/>
      <c r="AP9" s="14">
        <f>[4]PRUEBAS!E7</f>
        <v>1000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 t="str">
        <f>[5]PRUEBAS!G7</f>
        <v>PTOS</v>
      </c>
      <c r="AZ9" s="14"/>
      <c r="BA9" s="14">
        <f>[5]PRUEBAS!E7</f>
        <v>1000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[7]PRUEBAS!C7</f>
        <v>VAL</v>
      </c>
      <c r="BI9" s="14"/>
      <c r="BJ9" s="14">
        <f>[7]PRUEBAS!E7</f>
        <v>1000</v>
      </c>
      <c r="BK9" s="14"/>
      <c r="BL9" s="14" t="str">
        <f>[7]PRUEBAS!G7</f>
        <v>ELM</v>
      </c>
      <c r="BM9" s="14"/>
      <c r="BN9" s="14">
        <f>[7]PRUEBAS!I7</f>
        <v>200</v>
      </c>
      <c r="BO9" s="14"/>
      <c r="BP9" s="14" t="str">
        <f>[7]PRUEBAS!K7</f>
        <v>P+E</v>
      </c>
      <c r="BQ9" s="14"/>
      <c r="BR9" s="13"/>
    </row>
    <row r="10" spans="1:70" x14ac:dyDescent="0.3">
      <c r="A10" s="3">
        <f>ROW()-9</f>
        <v>1</v>
      </c>
      <c r="B10" s="4" t="s">
        <v>198</v>
      </c>
      <c r="C10" s="4" t="s">
        <v>13</v>
      </c>
      <c r="D10" s="3">
        <f t="shared" ref="D10:D33" si="0">IFERROR(SUM(O10,Z10,AK10,AV10,BG10,BR10),0)</f>
        <v>507</v>
      </c>
      <c r="E10" s="3">
        <f>_xlfn.XLOOKUP(B10,'[1]P1-JD'!D:D,'[1]P1-JD'!A:A)</f>
        <v>2</v>
      </c>
      <c r="F10" s="3">
        <f>_xlfn.XLOOKUP(E10,[1]Tabla!$A:$A,[1]Tabla!$D:$D)</f>
        <v>16</v>
      </c>
      <c r="G10" s="3">
        <f>_xlfn.XLOOKUP(B10,'[1]P2-JD'!D:D,'[1]P2-JD'!A:A)</f>
        <v>1</v>
      </c>
      <c r="H10" s="3">
        <f>_xlfn.XLOOKUP(G10,[1]Tabla!$A:$A,[1]Tabla!$D:$D)</f>
        <v>20</v>
      </c>
      <c r="I10" s="3">
        <f>_xlfn.XLOOKUP(B10,'[1]P3-JD'!D:D,'[1]P3-JD'!A:A)</f>
        <v>1</v>
      </c>
      <c r="J10" s="3">
        <f>_xlfn.XLOOKUP(I10,[1]Tabla!$A:$A,[1]Tabla!$D:$D)</f>
        <v>20</v>
      </c>
      <c r="K10" s="3">
        <f>_xlfn.XLOOKUP(B10,'[1]P4-JD'!D:D,'[1]P4-JD'!A:A)</f>
        <v>3</v>
      </c>
      <c r="L10" s="3">
        <f>_xlfn.XLOOKUP(K10,[1]Tabla!$A:$A,[1]Tabla!$D:$D)</f>
        <v>13</v>
      </c>
      <c r="M10" s="3">
        <f>_xlfn.XLOOKUP(B10,'[1]P5-JD'!D:D,'[1]P5-JD'!A:A)</f>
        <v>1</v>
      </c>
      <c r="N10" s="3">
        <f>_xlfn.XLOOKUP(M10,[1]Tabla!$A:$A,[1]Tabla!$D:$D)</f>
        <v>20</v>
      </c>
      <c r="O10" s="5">
        <f t="shared" ref="O10:O33" si="1">F10+H10+J10+L10+N10</f>
        <v>89</v>
      </c>
      <c r="P10" s="3">
        <f>_xlfn.XLOOKUP(B10,'[2]P1-JD'!F:F,'[2]P1-JD'!A:A)</f>
        <v>1</v>
      </c>
      <c r="Q10" s="3">
        <f>_xlfn.XLOOKUP(P10,[2]TABLA!$A:$A,[2]TABLA!$D:$D)</f>
        <v>20</v>
      </c>
      <c r="R10" s="3">
        <f>_xlfn.XLOOKUP(B10,'[2]P2-JD'!D:D,'[2]P2-JD'!A:A)</f>
        <v>1</v>
      </c>
      <c r="S10" s="3">
        <f>_xlfn.XLOOKUP(R10,[2]TABLA!$A:$A,[2]TABLA!$D:$D)</f>
        <v>20</v>
      </c>
      <c r="T10" s="3">
        <f>_xlfn.XLOOKUP(B10,'[2]P3-JD'!D:D,'[2]P3-JD'!A:A)</f>
        <v>4</v>
      </c>
      <c r="U10" s="3">
        <f>_xlfn.XLOOKUP(T10,[2]TABLA!$A:$A,[2]TABLA!$D:$D)</f>
        <v>11</v>
      </c>
      <c r="V10" s="3">
        <f>_xlfn.XLOOKUP(B10,'[2]P4-JD'!E:E,'[2]P4-JD'!A:A)</f>
        <v>1</v>
      </c>
      <c r="W10" s="3">
        <f>_xlfn.XLOOKUP(V10,[2]TABLA!$A:$A,[2]TABLA!$D:$D)</f>
        <v>20</v>
      </c>
      <c r="X10" s="3">
        <f>_xlfn.XLOOKUP(B10,'[2]P5-JD'!D:D,'[2]P5-JD'!A:A)</f>
        <v>1</v>
      </c>
      <c r="Y10" s="3">
        <f>_xlfn.XLOOKUP(X10,[2]TABLA!$A:$A,[2]TABLA!$D:$D)</f>
        <v>20</v>
      </c>
      <c r="Z10" s="5">
        <f t="shared" ref="Z10:Z33" si="2">Q10+S10+U10+W10+Y10</f>
        <v>91</v>
      </c>
      <c r="AA10" s="3">
        <f>_xlfn.XLOOKUP(B10,'[3]P1-JD'!F:F,'[3]P1-JD'!A:A)</f>
        <v>8</v>
      </c>
      <c r="AB10" s="3">
        <f>_xlfn.XLOOKUP(AA10,[3]TABLA!$A:$A,[3]TABLA!$D:$D)</f>
        <v>5</v>
      </c>
      <c r="AC10" s="3">
        <f>_xlfn.XLOOKUP(B10,'[3]P2-JD'!D:D,'[3]P2-JD'!A:A)</f>
        <v>1</v>
      </c>
      <c r="AD10" s="3">
        <f>_xlfn.XLOOKUP(AC10,[3]TABLA!$A:$A,[3]TABLA!$D:$D)</f>
        <v>20</v>
      </c>
      <c r="AE10" s="3">
        <f>_xlfn.XLOOKUP(B10,'[3]P3-JD'!E:E,'[3]P3-JD'!A:A)</f>
        <v>2</v>
      </c>
      <c r="AF10" s="3">
        <f>_xlfn.XLOOKUP(AE10,[3]TABLA!$A:$A,[3]TABLA!$D:$D)</f>
        <v>16</v>
      </c>
      <c r="AG10" s="3">
        <f>_xlfn.XLOOKUP(B10,'[3]P4-JD'!F:F,'[3]P4-JD'!A:A)</f>
        <v>1</v>
      </c>
      <c r="AH10" s="3">
        <f>_xlfn.XLOOKUP(AG10,[3]TABLA!$A:$A,[3]TABLA!$D:$D)</f>
        <v>20</v>
      </c>
      <c r="AI10" s="3">
        <f>_xlfn.XLOOKUP(B10,'[3]P5-JD'!D:D,'[3]P5-JD'!A:A)</f>
        <v>1</v>
      </c>
      <c r="AJ10" s="3">
        <f>_xlfn.XLOOKUP(AI10,[3]TABLA!$A:$A,[3]TABLA!$D:$D)</f>
        <v>20</v>
      </c>
      <c r="AK10" s="5">
        <f t="shared" ref="AK10:AK33" si="3">AB10+AD10+AF10+AH10+AJ10</f>
        <v>81</v>
      </c>
      <c r="AL10" s="3">
        <f>_xlfn.XLOOKUP(B10,'[4]P1-JD'!F:F,'[4]P1-JD'!A:A)</f>
        <v>4</v>
      </c>
      <c r="AM10" s="3">
        <f>_xlfn.XLOOKUP(AL10,[4]TABLA!$A:$A,[4]TABLA!$D:$D)</f>
        <v>11</v>
      </c>
      <c r="AN10" s="3">
        <f>_xlfn.XLOOKUP(B10,'[4]P2-JD'!D:D,'[4]P2-JD'!A:A)</f>
        <v>2</v>
      </c>
      <c r="AO10" s="3">
        <f>_xlfn.XLOOKUP(AN10,[4]TABLA!$A:$A,[4]TABLA!$D:$D)</f>
        <v>16</v>
      </c>
      <c r="AP10" s="3">
        <f>_xlfn.XLOOKUP(B10,'[4]P3-JD'!E:E,'[4]P3-JD'!A:A)</f>
        <v>2</v>
      </c>
      <c r="AQ10" s="3">
        <f>_xlfn.XLOOKUP(AP10,[4]TABLA!$A:$A,[4]TABLA!$D:$D)</f>
        <v>16</v>
      </c>
      <c r="AR10" s="3">
        <f>_xlfn.XLOOKUP(B10,'[4]P4-JD'!F:F,'[4]P4-JD'!A:A)</f>
        <v>2</v>
      </c>
      <c r="AS10" s="3">
        <f>_xlfn.XLOOKUP(AR10,[4]TABLA!$A:$A,[4]TABLA!$D:$D)</f>
        <v>16</v>
      </c>
      <c r="AT10" s="3">
        <f>_xlfn.XLOOKUP(B10,'[4]P5-JD'!D:D,'[4]P5-JD'!A:A)</f>
        <v>1</v>
      </c>
      <c r="AU10" s="3">
        <f>_xlfn.XLOOKUP(AT10,[4]TABLA!$A:$A,[4]TABLA!$D:$D)</f>
        <v>20</v>
      </c>
      <c r="AV10" s="5">
        <f t="shared" ref="AV10:AV33" si="4">AM10+AO10+AQ10+AS10+AU10</f>
        <v>79</v>
      </c>
      <c r="AW10" s="3">
        <f>_xlfn.XLOOKUP(B10,'[5]P1-JD'!F:F,'[5]P1-JD'!A:A)</f>
        <v>2</v>
      </c>
      <c r="AX10" s="3">
        <f>_xlfn.XLOOKUP(AW10,[5]TABLA!$A:$A,[5]TABLA!$D:$D)</f>
        <v>16</v>
      </c>
      <c r="AY10" s="3">
        <f>_xlfn.XLOOKUP(B10,'[5]P2-JD'!D:D,'[5]P2-JD'!A:A)</f>
        <v>1</v>
      </c>
      <c r="AZ10" s="3">
        <f>_xlfn.XLOOKUP(AY10,[5]TABLA!$A:$A,[5]TABLA!$D:$D)</f>
        <v>20</v>
      </c>
      <c r="BA10" s="3">
        <f>_xlfn.XLOOKUP(B10,'[5]P3-JD'!E:E,'[5]P3-JD'!A:A)</f>
        <v>5</v>
      </c>
      <c r="BB10" s="3">
        <f>_xlfn.XLOOKUP(BA10,[5]TABLA!$A:$A,[5]TABLA!$D:$D)</f>
        <v>9</v>
      </c>
      <c r="BC10" s="3">
        <f>_xlfn.XLOOKUP(B10,'[5]P4-JD'!F:F,'[5]P4-JD'!A:A)</f>
        <v>3</v>
      </c>
      <c r="BD10" s="3">
        <f>_xlfn.XLOOKUP(BC10,[5]TABLA!$A:$A,[5]TABLA!$D:$D)</f>
        <v>13</v>
      </c>
      <c r="BE10" s="3">
        <f>_xlfn.XLOOKUP(B10,'[5]P5-JD'!D:D,'[5]P5-JD'!A:A)</f>
        <v>2</v>
      </c>
      <c r="BF10" s="3">
        <f>_xlfn.XLOOKUP(BE10,[5]TABLA!$A:$A,[5]TABLA!$D:$D)</f>
        <v>16</v>
      </c>
      <c r="BG10" s="5">
        <f t="shared" ref="BG10:BG33" si="5">AX10+AZ10+BB10+BD10+BF10</f>
        <v>74</v>
      </c>
      <c r="BH10" s="3">
        <f>_xlfn.XLOOKUP(B10,'[6]P1-JD'!G:G,'[6]P1-JD'!A:A)</f>
        <v>3</v>
      </c>
      <c r="BI10" s="3">
        <f>_xlfn.XLOOKUP(BH10,[6]TABLA!$A:$A,[6]TABLA!$D:$D)</f>
        <v>13</v>
      </c>
      <c r="BJ10" s="3">
        <f>_xlfn.XLOOKUP(B10,'[6]P2-JD'!D:D,'[6]P2-JD'!A:A)</f>
        <v>1</v>
      </c>
      <c r="BK10" s="3">
        <f>_xlfn.XLOOKUP(BJ10,[6]TABLA!$A:$A,[6]TABLA!$D:$D)</f>
        <v>20</v>
      </c>
      <c r="BL10" s="3">
        <f>_xlfn.XLOOKUP(B10,'[6]P3-JD'!E:E,'[6]P3-JD'!A:A)</f>
        <v>1</v>
      </c>
      <c r="BM10" s="3">
        <f>_xlfn.XLOOKUP(BL10,[6]TABLA!$A:$A,[6]TABLA!$D:$D)</f>
        <v>20</v>
      </c>
      <c r="BN10" s="3">
        <f>_xlfn.XLOOKUP(B10,'[6]P4-JD'!F:F,'[6]P4-JD'!A:A)</f>
        <v>1</v>
      </c>
      <c r="BO10" s="3">
        <f>_xlfn.XLOOKUP(BN10,[6]TABLA!$A:$A,[6]TABLA!$D:$D)</f>
        <v>20</v>
      </c>
      <c r="BP10" s="3">
        <f>_xlfn.XLOOKUP(B10,'[6]P5-JD'!D:D,'[6]P5-JD'!A:A)</f>
        <v>1</v>
      </c>
      <c r="BQ10" s="3">
        <f>_xlfn.XLOOKUP(BP10,[6]TABLA!$A:$A,[6]TABLA!$D:$D)</f>
        <v>20</v>
      </c>
      <c r="BR10" s="7">
        <f t="shared" ref="BR10:BR33" si="6">IFERROR(SUM(BI10,BK10,BM10,BO10,BQ10),0)</f>
        <v>93</v>
      </c>
    </row>
    <row r="11" spans="1:70" x14ac:dyDescent="0.3">
      <c r="A11" s="3">
        <f t="shared" ref="A11:A58" si="7">ROW()-9</f>
        <v>2</v>
      </c>
      <c r="B11" s="4" t="s">
        <v>199</v>
      </c>
      <c r="C11" s="4" t="s">
        <v>13</v>
      </c>
      <c r="D11" s="3">
        <f t="shared" si="0"/>
        <v>472</v>
      </c>
      <c r="E11" s="3">
        <f>_xlfn.XLOOKUP(B11,'[1]P1-JD'!D:D,'[1]P1-JD'!A:A)</f>
        <v>3</v>
      </c>
      <c r="F11" s="3">
        <f>_xlfn.XLOOKUP(E11,[1]Tabla!$A:$A,[1]Tabla!$D:$D)</f>
        <v>13</v>
      </c>
      <c r="G11" s="3">
        <f>_xlfn.XLOOKUP(B11,'[1]P2-JD'!D:D,'[1]P2-JD'!A:A)</f>
        <v>4</v>
      </c>
      <c r="H11" s="3">
        <f>_xlfn.XLOOKUP(G11,[1]Tabla!$A:$A,[1]Tabla!$D:$D)</f>
        <v>11</v>
      </c>
      <c r="I11" s="3">
        <f>_xlfn.XLOOKUP(B11,'[1]P3-JD'!D:D,'[1]P3-JD'!A:A)</f>
        <v>2</v>
      </c>
      <c r="J11" s="3">
        <f>_xlfn.XLOOKUP(I11,[1]Tabla!$A:$A,[1]Tabla!$D:$D)</f>
        <v>16</v>
      </c>
      <c r="K11" s="3">
        <f>_xlfn.XLOOKUP(B11,'[1]P4-JD'!D:D,'[1]P4-JD'!A:A)</f>
        <v>1</v>
      </c>
      <c r="L11" s="3">
        <f>_xlfn.XLOOKUP(K11,[1]Tabla!$A:$A,[1]Tabla!$D:$D)</f>
        <v>20</v>
      </c>
      <c r="M11" s="3">
        <f>_xlfn.XLOOKUP(B11,'[1]P5-JD'!D:D,'[1]P5-JD'!A:A)</f>
        <v>8</v>
      </c>
      <c r="N11" s="3">
        <f>_xlfn.XLOOKUP(M11,[1]Tabla!$A:$A,[1]Tabla!$D:$D)</f>
        <v>5</v>
      </c>
      <c r="O11" s="5">
        <f t="shared" si="1"/>
        <v>65</v>
      </c>
      <c r="P11" s="3">
        <f>_xlfn.XLOOKUP(B11,'[2]P1-JD'!F:F,'[2]P1-JD'!A:A)</f>
        <v>4</v>
      </c>
      <c r="Q11" s="3">
        <f>_xlfn.XLOOKUP(P11,[2]TABLA!$A:$A,[2]TABLA!$D:$D)</f>
        <v>11</v>
      </c>
      <c r="R11" s="3">
        <f>_xlfn.XLOOKUP(B11,'[2]P2-JD'!D:D,'[2]P2-JD'!A:A)</f>
        <v>2</v>
      </c>
      <c r="S11" s="3">
        <f>_xlfn.XLOOKUP(R11,[2]TABLA!$A:$A,[2]TABLA!$D:$D)</f>
        <v>16</v>
      </c>
      <c r="T11" s="3">
        <f>_xlfn.XLOOKUP(B11,'[2]P3-JD'!D:D,'[2]P3-JD'!A:A)</f>
        <v>3</v>
      </c>
      <c r="U11" s="3">
        <f>_xlfn.XLOOKUP(T11,[2]TABLA!$A:$A,[2]TABLA!$D:$D)</f>
        <v>13</v>
      </c>
      <c r="V11" s="3">
        <f>_xlfn.XLOOKUP(B11,'[2]P4-JD'!E:E,'[2]P4-JD'!A:A)</f>
        <v>3</v>
      </c>
      <c r="W11" s="3">
        <f>_xlfn.XLOOKUP(V11,[2]TABLA!$A:$A,[2]TABLA!$D:$D)</f>
        <v>13</v>
      </c>
      <c r="X11" s="3">
        <f>_xlfn.XLOOKUP(B11,'[2]P5-JD'!D:D,'[2]P5-JD'!A:A)</f>
        <v>2</v>
      </c>
      <c r="Y11" s="3">
        <f>_xlfn.XLOOKUP(X11,[2]TABLA!$A:$A,[2]TABLA!$D:$D)</f>
        <v>16</v>
      </c>
      <c r="Z11" s="5">
        <f t="shared" si="2"/>
        <v>69</v>
      </c>
      <c r="AA11" s="3">
        <f>_xlfn.XLOOKUP(B11,'[3]P1-JD'!F:F,'[3]P1-JD'!A:A)</f>
        <v>2</v>
      </c>
      <c r="AB11" s="3">
        <f>_xlfn.XLOOKUP(AA11,[3]TABLA!$A:$A,[3]TABLA!$D:$D)</f>
        <v>16</v>
      </c>
      <c r="AC11" s="3">
        <f>_xlfn.XLOOKUP(B11,'[3]P2-JD'!D:D,'[3]P2-JD'!A:A)</f>
        <v>2</v>
      </c>
      <c r="AD11" s="3">
        <f>_xlfn.XLOOKUP(AC11,[3]TABLA!$A:$A,[3]TABLA!$D:$D)</f>
        <v>16</v>
      </c>
      <c r="AE11" s="3">
        <f>_xlfn.XLOOKUP(B11,'[3]P3-JD'!E:E,'[3]P3-JD'!A:A)</f>
        <v>3</v>
      </c>
      <c r="AF11" s="3">
        <f>_xlfn.XLOOKUP(AE11,[3]TABLA!$A:$A,[3]TABLA!$D:$D)</f>
        <v>13</v>
      </c>
      <c r="AG11" s="3">
        <f>_xlfn.XLOOKUP(B11,'[3]P4-JD'!F:F,'[3]P4-JD'!A:A)</f>
        <v>2</v>
      </c>
      <c r="AH11" s="3">
        <f>_xlfn.XLOOKUP(AG11,[3]TABLA!$A:$A,[3]TABLA!$D:$D)</f>
        <v>16</v>
      </c>
      <c r="AI11" s="3">
        <f>_xlfn.XLOOKUP(B11,'[3]P5-JD'!D:D,'[3]P5-JD'!A:A)</f>
        <v>2</v>
      </c>
      <c r="AJ11" s="3">
        <f>_xlfn.XLOOKUP(AI11,[3]TABLA!$A:$A,[3]TABLA!$D:$D)</f>
        <v>16</v>
      </c>
      <c r="AK11" s="5">
        <f t="shared" si="3"/>
        <v>77</v>
      </c>
      <c r="AL11" s="3">
        <f>_xlfn.XLOOKUP(B11,'[4]P1-JD'!F:F,'[4]P1-JD'!A:A)</f>
        <v>2</v>
      </c>
      <c r="AM11" s="3">
        <f>_xlfn.XLOOKUP(AL11,[4]TABLA!$A:$A,[4]TABLA!$D:$D)</f>
        <v>16</v>
      </c>
      <c r="AN11" s="3">
        <f>_xlfn.XLOOKUP(B11,'[4]P2-JD'!D:D,'[4]P2-JD'!A:A)</f>
        <v>1</v>
      </c>
      <c r="AO11" s="3">
        <f>_xlfn.XLOOKUP(AN11,[4]TABLA!$A:$A,[4]TABLA!$D:$D)</f>
        <v>20</v>
      </c>
      <c r="AP11" s="3">
        <f>_xlfn.XLOOKUP(B11,'[4]P3-JD'!E:E,'[4]P3-JD'!A:A)</f>
        <v>1</v>
      </c>
      <c r="AQ11" s="3">
        <f>_xlfn.XLOOKUP(AP11,[4]TABLA!$A:$A,[4]TABLA!$D:$D)</f>
        <v>20</v>
      </c>
      <c r="AR11" s="3">
        <f>_xlfn.XLOOKUP(B11,'[4]P4-JD'!F:F,'[4]P4-JD'!A:A)</f>
        <v>1</v>
      </c>
      <c r="AS11" s="3">
        <f>_xlfn.XLOOKUP(AR11,[4]TABLA!$A:$A,[4]TABLA!$D:$D)</f>
        <v>20</v>
      </c>
      <c r="AT11" s="3">
        <f>_xlfn.XLOOKUP(B11,'[4]P5-JD'!D:D,'[4]P5-JD'!A:A)</f>
        <v>2</v>
      </c>
      <c r="AU11" s="3">
        <f>_xlfn.XLOOKUP(AT11,[4]TABLA!$A:$A,[4]TABLA!$D:$D)</f>
        <v>16</v>
      </c>
      <c r="AV11" s="5">
        <f t="shared" si="4"/>
        <v>92</v>
      </c>
      <c r="AW11" s="3">
        <f>_xlfn.XLOOKUP(B11,'[5]P1-JD'!F:F,'[5]P1-JD'!A:A)</f>
        <v>1</v>
      </c>
      <c r="AX11" s="3">
        <f>_xlfn.XLOOKUP(AW11,[5]TABLA!$A:$A,[5]TABLA!$D:$D)</f>
        <v>20</v>
      </c>
      <c r="AY11" s="3">
        <f>_xlfn.XLOOKUP(B11,'[5]P2-JD'!D:D,'[5]P2-JD'!A:A)</f>
        <v>2</v>
      </c>
      <c r="AZ11" s="3">
        <f>_xlfn.XLOOKUP(AY11,[5]TABLA!$A:$A,[5]TABLA!$D:$D)</f>
        <v>16</v>
      </c>
      <c r="BA11" s="3">
        <f>_xlfn.XLOOKUP(B11,'[5]P3-JD'!E:E,'[5]P3-JD'!A:A)</f>
        <v>1</v>
      </c>
      <c r="BB11" s="3">
        <f>_xlfn.XLOOKUP(BA11,[5]TABLA!$A:$A,[5]TABLA!$D:$D)</f>
        <v>20</v>
      </c>
      <c r="BC11" s="3">
        <f>_xlfn.XLOOKUP(B11,'[5]P4-JD'!F:F,'[5]P4-JD'!A:A)</f>
        <v>2</v>
      </c>
      <c r="BD11" s="3">
        <f>_xlfn.XLOOKUP(BC11,[5]TABLA!$A:$A,[5]TABLA!$D:$D)</f>
        <v>16</v>
      </c>
      <c r="BE11" s="3">
        <f>_xlfn.XLOOKUP(B11,'[5]P5-JD'!D:D,'[5]P5-JD'!A:A)</f>
        <v>1</v>
      </c>
      <c r="BF11" s="3">
        <f>_xlfn.XLOOKUP(BE11,[5]TABLA!$A:$A,[5]TABLA!$D:$D)</f>
        <v>20</v>
      </c>
      <c r="BG11" s="5">
        <f t="shared" si="5"/>
        <v>92</v>
      </c>
      <c r="BH11" s="3">
        <f>_xlfn.XLOOKUP(B11,'[6]P1-JD'!G:G,'[6]P1-JD'!A:A)</f>
        <v>2</v>
      </c>
      <c r="BI11" s="3">
        <f>_xlfn.XLOOKUP(BH11,[6]TABLA!$A:$A,[6]TABLA!$D:$D)</f>
        <v>16</v>
      </c>
      <c r="BJ11" s="3">
        <f>_xlfn.XLOOKUP(B11,'[6]P2-JD'!D:D,'[6]P2-JD'!A:A)</f>
        <v>2</v>
      </c>
      <c r="BK11" s="3">
        <f>_xlfn.XLOOKUP(BJ11,[6]TABLA!$A:$A,[6]TABLA!$D:$D)</f>
        <v>16</v>
      </c>
      <c r="BL11" s="3">
        <f>_xlfn.XLOOKUP(B11,'[6]P3-JD'!E:E,'[6]P3-JD'!A:A)</f>
        <v>2</v>
      </c>
      <c r="BM11" s="3">
        <f>_xlfn.XLOOKUP(BL11,[6]TABLA!$A:$A,[6]TABLA!$D:$D)</f>
        <v>16</v>
      </c>
      <c r="BN11" s="3">
        <f>_xlfn.XLOOKUP(B11,'[6]P4-JD'!F:F,'[6]P4-JD'!A:A)</f>
        <v>3</v>
      </c>
      <c r="BO11" s="3">
        <f>_xlfn.XLOOKUP(BN11,[6]TABLA!$A:$A,[6]TABLA!$D:$D)</f>
        <v>13</v>
      </c>
      <c r="BP11" s="3">
        <f>_xlfn.XLOOKUP(B11,'[6]P5-JD'!D:D,'[6]P5-JD'!A:A)</f>
        <v>2</v>
      </c>
      <c r="BQ11" s="3">
        <f>_xlfn.XLOOKUP(BP11,[6]TABLA!$A:$A,[6]TABLA!$D:$D)</f>
        <v>16</v>
      </c>
      <c r="BR11" s="7">
        <f t="shared" si="6"/>
        <v>77</v>
      </c>
    </row>
    <row r="12" spans="1:70" x14ac:dyDescent="0.3">
      <c r="A12" s="3">
        <f t="shared" si="7"/>
        <v>3</v>
      </c>
      <c r="B12" s="4" t="s">
        <v>201</v>
      </c>
      <c r="C12" s="4" t="s">
        <v>13</v>
      </c>
      <c r="D12" s="3">
        <f t="shared" si="0"/>
        <v>306</v>
      </c>
      <c r="E12" s="3">
        <f>_xlfn.XLOOKUP(B12,'[1]P1-JD'!D:D,'[1]P1-JD'!A:A)</f>
        <v>1</v>
      </c>
      <c r="F12" s="3">
        <f>_xlfn.XLOOKUP(E12,[1]Tabla!$A:$A,[1]Tabla!$D:$D)</f>
        <v>20</v>
      </c>
      <c r="G12" s="3">
        <f>_xlfn.XLOOKUP(B12,'[1]P2-JD'!D:D,'[1]P2-JD'!A:A)</f>
        <v>2</v>
      </c>
      <c r="H12" s="3">
        <f>_xlfn.XLOOKUP(G12,[1]Tabla!$A:$A,[1]Tabla!$D:$D)</f>
        <v>16</v>
      </c>
      <c r="I12" s="3">
        <f>_xlfn.XLOOKUP(B12,'[1]P3-JD'!D:D,'[1]P3-JD'!A:A)</f>
        <v>3</v>
      </c>
      <c r="J12" s="3">
        <f>_xlfn.XLOOKUP(I12,[1]Tabla!$A:$A,[1]Tabla!$D:$D)</f>
        <v>13</v>
      </c>
      <c r="K12" s="3">
        <f>_xlfn.XLOOKUP(B12,'[1]P4-JD'!D:D,'[1]P4-JD'!A:A)</f>
        <v>4</v>
      </c>
      <c r="L12" s="3">
        <f>_xlfn.XLOOKUP(K12,[1]Tabla!$A:$A,[1]Tabla!$D:$D)</f>
        <v>11</v>
      </c>
      <c r="M12" s="3">
        <f>_xlfn.XLOOKUP(B12,'[1]P5-JD'!D:D,'[1]P5-JD'!A:A)</f>
        <v>6</v>
      </c>
      <c r="N12" s="3">
        <f>_xlfn.XLOOKUP(M12,[1]Tabla!$A:$A,[1]Tabla!$D:$D)</f>
        <v>7</v>
      </c>
      <c r="O12" s="5">
        <f t="shared" si="1"/>
        <v>67</v>
      </c>
      <c r="P12" s="3">
        <f>_xlfn.XLOOKUP(B12,'[2]P1-JD'!F:F,'[2]P1-JD'!A:A)</f>
        <v>2</v>
      </c>
      <c r="Q12" s="3">
        <f>_xlfn.XLOOKUP(P12,[2]TABLA!$A:$A,[2]TABLA!$D:$D)</f>
        <v>16</v>
      </c>
      <c r="R12" s="3">
        <f>_xlfn.XLOOKUP(B12,'[2]P2-JD'!D:D,'[2]P2-JD'!A:A)</f>
        <v>7</v>
      </c>
      <c r="S12" s="3">
        <f>_xlfn.XLOOKUP(R12,[2]TABLA!$A:$A,[2]TABLA!$D:$D)</f>
        <v>6</v>
      </c>
      <c r="T12" s="3">
        <f>_xlfn.XLOOKUP(B12,'[2]P3-JD'!D:D,'[2]P3-JD'!A:A)</f>
        <v>2</v>
      </c>
      <c r="U12" s="3">
        <f>_xlfn.XLOOKUP(T12,[2]TABLA!$A:$A,[2]TABLA!$D:$D)</f>
        <v>16</v>
      </c>
      <c r="V12" s="3">
        <f>_xlfn.XLOOKUP(B12,'[2]P4-JD'!E:E,'[2]P4-JD'!A:A)</f>
        <v>2</v>
      </c>
      <c r="W12" s="3">
        <f>_xlfn.XLOOKUP(V12,[2]TABLA!$A:$A,[2]TABLA!$D:$D)</f>
        <v>16</v>
      </c>
      <c r="X12" s="3">
        <f>_xlfn.XLOOKUP(B12,'[2]P5-JD'!D:D,'[2]P5-JD'!A:A)</f>
        <v>7</v>
      </c>
      <c r="Y12" s="3">
        <f>_xlfn.XLOOKUP(X12,[2]TABLA!$A:$A,[2]TABLA!$D:$D)</f>
        <v>6</v>
      </c>
      <c r="Z12" s="5">
        <f t="shared" si="2"/>
        <v>60</v>
      </c>
      <c r="AA12" s="3">
        <f>_xlfn.XLOOKUP(B12,'[3]P1-JD'!F:F,'[3]P1-JD'!A:A)</f>
        <v>1</v>
      </c>
      <c r="AB12" s="3">
        <f>_xlfn.XLOOKUP(AA12,[3]TABLA!$A:$A,[3]TABLA!$D:$D)</f>
        <v>20</v>
      </c>
      <c r="AC12" s="3">
        <f>_xlfn.XLOOKUP(B12,'[3]P2-JD'!D:D,'[3]P2-JD'!A:A)</f>
        <v>10</v>
      </c>
      <c r="AD12" s="3">
        <f>_xlfn.XLOOKUP(AC12,[3]TABLA!$A:$A,[3]TABLA!$D:$D)</f>
        <v>3</v>
      </c>
      <c r="AE12" s="3">
        <f>_xlfn.XLOOKUP(B12,'[3]P3-JD'!E:E,'[3]P3-JD'!A:A)</f>
        <v>1</v>
      </c>
      <c r="AF12" s="3">
        <f>_xlfn.XLOOKUP(AE12,[3]TABLA!$A:$A,[3]TABLA!$D:$D)</f>
        <v>20</v>
      </c>
      <c r="AG12" s="3">
        <f>_xlfn.XLOOKUP(B12,'[3]P4-JD'!F:F,'[3]P4-JD'!A:A)</f>
        <v>3</v>
      </c>
      <c r="AH12" s="3">
        <f>_xlfn.XLOOKUP(AG12,[3]TABLA!$A:$A,[3]TABLA!$D:$D)</f>
        <v>13</v>
      </c>
      <c r="AI12" s="3">
        <f>_xlfn.XLOOKUP(B12,'[3]P5-JD'!D:D,'[3]P5-JD'!A:A)</f>
        <v>8</v>
      </c>
      <c r="AJ12" s="3">
        <f>_xlfn.XLOOKUP(AI12,[3]TABLA!$A:$A,[3]TABLA!$D:$D)</f>
        <v>5</v>
      </c>
      <c r="AK12" s="5">
        <f t="shared" si="3"/>
        <v>61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5">
        <f t="shared" si="4"/>
        <v>0</v>
      </c>
      <c r="AW12" s="3">
        <f>_xlfn.XLOOKUP(B12,'[5]P1-JD'!F:F,'[5]P1-JD'!A:A)</f>
        <v>3</v>
      </c>
      <c r="AX12" s="3">
        <f>_xlfn.XLOOKUP(AW12,[5]TABLA!$A:$A,[5]TABLA!$D:$D)</f>
        <v>13</v>
      </c>
      <c r="AY12" s="3">
        <f>_xlfn.XLOOKUP(B12,'[5]P2-JD'!D:D,'[5]P2-JD'!A:A)</f>
        <v>8</v>
      </c>
      <c r="AZ12" s="3">
        <f>_xlfn.XLOOKUP(AY12,[5]TABLA!$A:$A,[5]TABLA!$D:$D)</f>
        <v>5</v>
      </c>
      <c r="BA12" s="3">
        <f>_xlfn.XLOOKUP(B12,'[5]P3-JD'!E:E,'[5]P3-JD'!A:A)</f>
        <v>2</v>
      </c>
      <c r="BB12" s="3">
        <f>_xlfn.XLOOKUP(BA12,[5]TABLA!$A:$A,[5]TABLA!$D:$D)</f>
        <v>16</v>
      </c>
      <c r="BC12" s="3">
        <f>_xlfn.XLOOKUP(B12,'[5]P4-JD'!F:F,'[5]P4-JD'!A:A)</f>
        <v>4</v>
      </c>
      <c r="BD12" s="3">
        <f>_xlfn.XLOOKUP(BC12,[5]TABLA!$A:$A,[5]TABLA!$D:$D)</f>
        <v>11</v>
      </c>
      <c r="BE12" s="6"/>
      <c r="BF12" s="6"/>
      <c r="BG12" s="5">
        <f t="shared" si="5"/>
        <v>45</v>
      </c>
      <c r="BH12" s="3">
        <f>_xlfn.XLOOKUP(B12,'[6]P1-JD'!G:G,'[6]P1-JD'!A:A)</f>
        <v>1</v>
      </c>
      <c r="BI12" s="3">
        <f>_xlfn.XLOOKUP(BH12,[6]TABLA!$A:$A,[6]TABLA!$D:$D)</f>
        <v>20</v>
      </c>
      <c r="BJ12" s="3">
        <f>_xlfn.XLOOKUP(B12,'[6]P2-JD'!D:D,'[6]P2-JD'!A:A)</f>
        <v>3</v>
      </c>
      <c r="BK12" s="3">
        <f>_xlfn.XLOOKUP(BJ12,[6]TABLA!$A:$A,[6]TABLA!$D:$D)</f>
        <v>13</v>
      </c>
      <c r="BL12" s="3">
        <f>_xlfn.XLOOKUP(B12,'[6]P3-JD'!E:E,'[6]P3-JD'!A:A)</f>
        <v>3</v>
      </c>
      <c r="BM12" s="3">
        <f>_xlfn.XLOOKUP(BL12,[6]TABLA!$A:$A,[6]TABLA!$D:$D)</f>
        <v>13</v>
      </c>
      <c r="BN12" s="3">
        <f>_xlfn.XLOOKUP(B12,'[6]P4-JD'!F:F,'[6]P4-JD'!A:A)</f>
        <v>2</v>
      </c>
      <c r="BO12" s="3">
        <f>_xlfn.XLOOKUP(BN12,[6]TABLA!$A:$A,[6]TABLA!$D:$D)</f>
        <v>16</v>
      </c>
      <c r="BP12" s="3">
        <f>_xlfn.XLOOKUP(B12,'[6]P5-JD'!D:D,'[6]P5-JD'!A:A)</f>
        <v>4</v>
      </c>
      <c r="BQ12" s="3">
        <f>_xlfn.XLOOKUP(BP12,[6]TABLA!$A:$A,[6]TABLA!$D:$D)</f>
        <v>11</v>
      </c>
      <c r="BR12" s="7">
        <f t="shared" si="6"/>
        <v>73</v>
      </c>
    </row>
    <row r="13" spans="1:70" x14ac:dyDescent="0.3">
      <c r="A13" s="3">
        <f t="shared" si="7"/>
        <v>4</v>
      </c>
      <c r="B13" s="4" t="s">
        <v>200</v>
      </c>
      <c r="C13" s="4" t="s">
        <v>13</v>
      </c>
      <c r="D13" s="3">
        <f t="shared" si="0"/>
        <v>301</v>
      </c>
      <c r="E13" s="3">
        <f>_xlfn.XLOOKUP(B13,'[1]P1-JD'!D:D,'[1]P1-JD'!A:A)</f>
        <v>5</v>
      </c>
      <c r="F13" s="3">
        <f>_xlfn.XLOOKUP(E13,[1]Tabla!$A:$A,[1]Tabla!$D:$D)</f>
        <v>9</v>
      </c>
      <c r="G13" s="3">
        <f>_xlfn.XLOOKUP(B13,'[1]P2-JD'!D:D,'[1]P2-JD'!A:A)</f>
        <v>11</v>
      </c>
      <c r="H13" s="3">
        <f>_xlfn.XLOOKUP(G13,[1]Tabla!$A:$A,[1]Tabla!$D:$D)</f>
        <v>2</v>
      </c>
      <c r="I13" s="3">
        <f>_xlfn.XLOOKUP(B13,'[1]P3-JD'!D:D,'[1]P3-JD'!A:A)</f>
        <v>6</v>
      </c>
      <c r="J13" s="3">
        <f>_xlfn.XLOOKUP(I13,[1]Tabla!$A:$A,[1]Tabla!$D:$D)</f>
        <v>7</v>
      </c>
      <c r="K13" s="3">
        <f>_xlfn.XLOOKUP(B13,'[1]P4-JD'!D:D,'[1]P4-JD'!A:A)</f>
        <v>2</v>
      </c>
      <c r="L13" s="3">
        <f>_xlfn.XLOOKUP(K13,[1]Tabla!$A:$A,[1]Tabla!$D:$D)</f>
        <v>16</v>
      </c>
      <c r="M13" s="3">
        <f>_xlfn.XLOOKUP(B13,'[1]P5-JD'!D:D,'[1]P5-JD'!A:A)</f>
        <v>2</v>
      </c>
      <c r="N13" s="3">
        <f>_xlfn.XLOOKUP(M13,[1]Tabla!$A:$A,[1]Tabla!$D:$D)</f>
        <v>16</v>
      </c>
      <c r="O13" s="5">
        <f t="shared" si="1"/>
        <v>50</v>
      </c>
      <c r="P13" s="3">
        <f>_xlfn.XLOOKUP(B13,'[2]P1-JD'!F:F,'[2]P1-JD'!A:A)</f>
        <v>3</v>
      </c>
      <c r="Q13" s="3">
        <f>_xlfn.XLOOKUP(P13,[2]TABLA!$A:$A,[2]TABLA!$D:$D)</f>
        <v>13</v>
      </c>
      <c r="R13" s="3">
        <f>_xlfn.XLOOKUP(B13,'[2]P2-JD'!D:D,'[2]P2-JD'!A:A)</f>
        <v>3</v>
      </c>
      <c r="S13" s="3">
        <f>_xlfn.XLOOKUP(R13,[2]TABLA!$A:$A,[2]TABLA!$D:$D)</f>
        <v>13</v>
      </c>
      <c r="T13" s="3">
        <f>_xlfn.XLOOKUP(B13,'[2]P3-JD'!D:D,'[2]P3-JD'!A:A)</f>
        <v>5</v>
      </c>
      <c r="U13" s="3">
        <f>_xlfn.XLOOKUP(T13,[2]TABLA!$A:$A,[2]TABLA!$D:$D)</f>
        <v>9</v>
      </c>
      <c r="V13" s="3">
        <f>_xlfn.XLOOKUP(B13,'[2]P4-JD'!E:E,'[2]P4-JD'!A:A)</f>
        <v>5</v>
      </c>
      <c r="W13" s="3">
        <f>_xlfn.XLOOKUP(V13,[2]TABLA!$A:$A,[2]TABLA!$D:$D)</f>
        <v>9</v>
      </c>
      <c r="X13" s="3">
        <f>_xlfn.XLOOKUP(B13,'[2]P5-JD'!D:D,'[2]P5-JD'!A:A)</f>
        <v>4</v>
      </c>
      <c r="Y13" s="3">
        <f>_xlfn.XLOOKUP(X13,[2]TABLA!$A:$A,[2]TABLA!$D:$D)</f>
        <v>11</v>
      </c>
      <c r="Z13" s="5">
        <f t="shared" si="2"/>
        <v>55</v>
      </c>
      <c r="AA13" s="3">
        <f>_xlfn.XLOOKUP(B13,'[3]P1-JD'!F:F,'[3]P1-JD'!A:A)</f>
        <v>9</v>
      </c>
      <c r="AB13" s="3">
        <f>_xlfn.XLOOKUP(AA13,[3]TABLA!$A:$A,[3]TABLA!$D:$D)</f>
        <v>4</v>
      </c>
      <c r="AC13" s="3">
        <f>_xlfn.XLOOKUP(B13,'[3]P2-JD'!D:D,'[3]P2-JD'!A:A)</f>
        <v>3</v>
      </c>
      <c r="AD13" s="3">
        <f>_xlfn.XLOOKUP(AC13,[3]TABLA!$A:$A,[3]TABLA!$D:$D)</f>
        <v>13</v>
      </c>
      <c r="AE13" s="3">
        <f>_xlfn.XLOOKUP(B13,'[3]P3-JD'!E:E,'[3]P3-JD'!A:A)</f>
        <v>5</v>
      </c>
      <c r="AF13" s="3">
        <f>_xlfn.XLOOKUP(AE13,[3]TABLA!$A:$A,[3]TABLA!$D:$D)</f>
        <v>9</v>
      </c>
      <c r="AG13" s="3">
        <f>_xlfn.XLOOKUP(B13,'[3]P4-JD'!F:F,'[3]P4-JD'!A:A)</f>
        <v>4</v>
      </c>
      <c r="AH13" s="3">
        <f>_xlfn.XLOOKUP(AG13,[3]TABLA!$A:$A,[3]TABLA!$D:$D)</f>
        <v>11</v>
      </c>
      <c r="AI13" s="3">
        <f>_xlfn.XLOOKUP(B13,'[3]P5-JD'!D:D,'[3]P5-JD'!A:A)</f>
        <v>3</v>
      </c>
      <c r="AJ13" s="3">
        <f>_xlfn.XLOOKUP(AI13,[3]TABLA!$A:$A,[3]TABLA!$D:$D)</f>
        <v>13</v>
      </c>
      <c r="AK13" s="5">
        <f t="shared" si="3"/>
        <v>50</v>
      </c>
      <c r="AL13" s="3">
        <f>_xlfn.XLOOKUP(B13,'[4]P1-JD'!F:F,'[4]P1-JD'!A:A)</f>
        <v>5</v>
      </c>
      <c r="AM13" s="3">
        <f>_xlfn.XLOOKUP(AL13,[4]TABLA!$A:$A,[4]TABLA!$D:$D)</f>
        <v>9</v>
      </c>
      <c r="AN13" s="3">
        <f>_xlfn.XLOOKUP(B13,'[4]P2-JD'!D:D,'[4]P2-JD'!A:A)</f>
        <v>6</v>
      </c>
      <c r="AO13" s="3">
        <f>_xlfn.XLOOKUP(AN13,[4]TABLA!$A:$A,[4]TABLA!$D:$D)</f>
        <v>7</v>
      </c>
      <c r="AP13" s="3">
        <f>_xlfn.XLOOKUP(B13,'[4]P3-JD'!E:E,'[4]P3-JD'!A:A)</f>
        <v>8</v>
      </c>
      <c r="AQ13" s="3">
        <f>_xlfn.XLOOKUP(AP13,[4]TABLA!$A:$A,[4]TABLA!$D:$D)</f>
        <v>5</v>
      </c>
      <c r="AR13" s="3">
        <f>_xlfn.XLOOKUP(B13,'[4]P4-JD'!F:F,'[4]P4-JD'!A:A)</f>
        <v>9</v>
      </c>
      <c r="AS13" s="3">
        <f>_xlfn.XLOOKUP(AR13,[4]TABLA!$A:$A,[4]TABLA!$D:$D)</f>
        <v>4</v>
      </c>
      <c r="AT13" s="3">
        <f>_xlfn.XLOOKUP(B13,'[4]P5-JD'!D:D,'[4]P5-JD'!A:A)</f>
        <v>3</v>
      </c>
      <c r="AU13" s="3">
        <f>_xlfn.XLOOKUP(AT13,[4]TABLA!$A:$A,[4]TABLA!$D:$D)</f>
        <v>13</v>
      </c>
      <c r="AV13" s="5">
        <f t="shared" si="4"/>
        <v>38</v>
      </c>
      <c r="AW13" s="3">
        <f>_xlfn.XLOOKUP(B13,'[5]P1-JD'!F:F,'[5]P1-JD'!A:A)</f>
        <v>9</v>
      </c>
      <c r="AX13" s="3">
        <f>_xlfn.XLOOKUP(AW13,[5]TABLA!$A:$A,[5]TABLA!$D:$D)</f>
        <v>4</v>
      </c>
      <c r="AY13" s="3">
        <f>_xlfn.XLOOKUP(B13,'[5]P2-JD'!D:D,'[5]P2-JD'!A:A)</f>
        <v>3</v>
      </c>
      <c r="AZ13" s="3">
        <f>_xlfn.XLOOKUP(AY13,[5]TABLA!$A:$A,[5]TABLA!$D:$D)</f>
        <v>13</v>
      </c>
      <c r="BA13" s="3">
        <f>_xlfn.XLOOKUP(B13,'[5]P3-JD'!E:E,'[5]P3-JD'!A:A)</f>
        <v>6</v>
      </c>
      <c r="BB13" s="3">
        <f>_xlfn.XLOOKUP(BA13,[5]TABLA!$A:$A,[5]TABLA!$D:$D)</f>
        <v>7</v>
      </c>
      <c r="BC13" s="3">
        <f>_xlfn.XLOOKUP(B13,'[5]P4-JD'!F:F,'[5]P4-JD'!A:A)</f>
        <v>1</v>
      </c>
      <c r="BD13" s="3">
        <f>_xlfn.XLOOKUP(BC13,[5]TABLA!$A:$A,[5]TABLA!$D:$D)</f>
        <v>20</v>
      </c>
      <c r="BE13" s="3">
        <f>_xlfn.XLOOKUP(B13,'[5]P5-JD'!D:D,'[5]P5-JD'!A:A)</f>
        <v>3</v>
      </c>
      <c r="BF13" s="3">
        <f>_xlfn.XLOOKUP(BE13,[5]TABLA!$A:$A,[5]TABLA!$D:$D)</f>
        <v>13</v>
      </c>
      <c r="BG13" s="5">
        <f t="shared" si="5"/>
        <v>57</v>
      </c>
      <c r="BH13" s="3">
        <f>_xlfn.XLOOKUP(B13,'[6]P1-JD'!G:G,'[6]P1-JD'!A:A)</f>
        <v>4</v>
      </c>
      <c r="BI13" s="3">
        <f>_xlfn.XLOOKUP(BH13,[6]TABLA!$A:$A,[6]TABLA!$D:$D)</f>
        <v>11</v>
      </c>
      <c r="BJ13" s="3">
        <f>_xlfn.XLOOKUP(B13,'[6]P2-JD'!D:D,'[6]P2-JD'!A:A)</f>
        <v>6</v>
      </c>
      <c r="BK13" s="3">
        <f>_xlfn.XLOOKUP(BJ13,[6]TABLA!$A:$A,[6]TABLA!$D:$D)</f>
        <v>7</v>
      </c>
      <c r="BL13" s="3">
        <f>_xlfn.XLOOKUP(B13,'[6]P3-JD'!E:E,'[6]P3-JD'!A:A)</f>
        <v>4</v>
      </c>
      <c r="BM13" s="3">
        <f>_xlfn.XLOOKUP(BL13,[6]TABLA!$A:$A,[6]TABLA!$D:$D)</f>
        <v>11</v>
      </c>
      <c r="BN13" s="3">
        <f>_xlfn.XLOOKUP(B13,'[6]P4-JD'!F:F,'[6]P4-JD'!A:A)</f>
        <v>5</v>
      </c>
      <c r="BO13" s="3">
        <f>_xlfn.XLOOKUP(BN13,[6]TABLA!$A:$A,[6]TABLA!$D:$D)</f>
        <v>9</v>
      </c>
      <c r="BP13" s="3">
        <f>_xlfn.XLOOKUP(B13,'[6]P5-JD'!D:D,'[6]P5-JD'!A:A)</f>
        <v>3</v>
      </c>
      <c r="BQ13" s="3">
        <f>_xlfn.XLOOKUP(BP13,[6]TABLA!$A:$A,[6]TABLA!$D:$D)</f>
        <v>13</v>
      </c>
      <c r="BR13" s="7">
        <f t="shared" si="6"/>
        <v>51</v>
      </c>
    </row>
    <row r="14" spans="1:70" x14ac:dyDescent="0.3">
      <c r="A14" s="3">
        <f t="shared" si="7"/>
        <v>5</v>
      </c>
      <c r="B14" s="4" t="s">
        <v>202</v>
      </c>
      <c r="C14" s="4" t="s">
        <v>28</v>
      </c>
      <c r="D14" s="3">
        <f t="shared" si="0"/>
        <v>236</v>
      </c>
      <c r="E14" s="3">
        <f>_xlfn.XLOOKUP(B14,'[1]P1-JD'!D:D,'[1]P1-JD'!A:A)</f>
        <v>8</v>
      </c>
      <c r="F14" s="3">
        <f>_xlfn.XLOOKUP(E14,[1]Tabla!$A:$A,[1]Tabla!$D:$D)</f>
        <v>5</v>
      </c>
      <c r="G14" s="3">
        <f>_xlfn.XLOOKUP(B14,'[1]P2-JD'!D:D,'[1]P2-JD'!A:A)</f>
        <v>3</v>
      </c>
      <c r="H14" s="3">
        <f>_xlfn.XLOOKUP(G14,[1]Tabla!$A:$A,[1]Tabla!$D:$D)</f>
        <v>13</v>
      </c>
      <c r="I14" s="3">
        <f>_xlfn.XLOOKUP(B14,'[1]P3-JD'!D:D,'[1]P3-JD'!A:A)</f>
        <v>9</v>
      </c>
      <c r="J14" s="3">
        <f>_xlfn.XLOOKUP(I14,[1]Tabla!$A:$A,[1]Tabla!$D:$D)</f>
        <v>4</v>
      </c>
      <c r="K14" s="3">
        <f>_xlfn.XLOOKUP(B14,'[1]P4-JD'!D:D,'[1]P4-JD'!A:A)</f>
        <v>5</v>
      </c>
      <c r="L14" s="3">
        <f>_xlfn.XLOOKUP(K14,[1]Tabla!$A:$A,[1]Tabla!$D:$D)</f>
        <v>9</v>
      </c>
      <c r="M14" s="3">
        <f>_xlfn.XLOOKUP(B14,'[1]P5-JD'!D:D,'[1]P5-JD'!A:A)</f>
        <v>7</v>
      </c>
      <c r="N14" s="3">
        <f>_xlfn.XLOOKUP(M14,[1]Tabla!$A:$A,[1]Tabla!$D:$D)</f>
        <v>6</v>
      </c>
      <c r="O14" s="5">
        <f t="shared" si="1"/>
        <v>37</v>
      </c>
      <c r="P14" s="3">
        <f>_xlfn.XLOOKUP(B14,'[2]P1-JD'!F:F,'[2]P1-JD'!A:A)</f>
        <v>8</v>
      </c>
      <c r="Q14" s="3">
        <f>_xlfn.XLOOKUP(P14,[2]TABLA!$A:$A,[2]TABLA!$D:$D)</f>
        <v>5</v>
      </c>
      <c r="R14" s="3">
        <f>_xlfn.XLOOKUP(B14,'[2]P2-JD'!D:D,'[2]P2-JD'!A:A)</f>
        <v>8</v>
      </c>
      <c r="S14" s="3">
        <f>_xlfn.XLOOKUP(R14,[2]TABLA!$A:$A,[2]TABLA!$D:$D)</f>
        <v>5</v>
      </c>
      <c r="T14" s="6"/>
      <c r="U14" s="6"/>
      <c r="V14" s="3">
        <f>_xlfn.XLOOKUP(B14,'[2]P4-JD'!E:E,'[2]P4-JD'!A:A)</f>
        <v>4</v>
      </c>
      <c r="W14" s="3">
        <f>_xlfn.XLOOKUP(V14,[2]TABLA!$A:$A,[2]TABLA!$D:$D)</f>
        <v>11</v>
      </c>
      <c r="X14" s="3">
        <f>_xlfn.XLOOKUP(B14,'[2]P5-JD'!D:D,'[2]P5-JD'!A:A)</f>
        <v>5</v>
      </c>
      <c r="Y14" s="3">
        <f>_xlfn.XLOOKUP(X14,[2]TABLA!$A:$A,[2]TABLA!$D:$D)</f>
        <v>9</v>
      </c>
      <c r="Z14" s="5">
        <f t="shared" si="2"/>
        <v>30</v>
      </c>
      <c r="AA14" s="3">
        <f>_xlfn.XLOOKUP(B14,'[3]P1-JD'!F:F,'[3]P1-JD'!A:A)</f>
        <v>7</v>
      </c>
      <c r="AB14" s="3">
        <f>_xlfn.XLOOKUP(AA14,[3]TABLA!$A:$A,[3]TABLA!$D:$D)</f>
        <v>6</v>
      </c>
      <c r="AC14" s="3">
        <f>_xlfn.XLOOKUP(B14,'[3]P2-JD'!D:D,'[3]P2-JD'!A:A)</f>
        <v>4</v>
      </c>
      <c r="AD14" s="3">
        <f>_xlfn.XLOOKUP(AC14,[3]TABLA!$A:$A,[3]TABLA!$D:$D)</f>
        <v>11</v>
      </c>
      <c r="AE14" s="3">
        <f>_xlfn.XLOOKUP(B14,'[3]P3-JD'!E:E,'[3]P3-JD'!A:A)</f>
        <v>10</v>
      </c>
      <c r="AF14" s="3">
        <f>_xlfn.XLOOKUP(AE14,[3]TABLA!$A:$A,[3]TABLA!$D:$D)</f>
        <v>3</v>
      </c>
      <c r="AG14" s="3">
        <f>_xlfn.XLOOKUP(B14,'[3]P4-JD'!F:F,'[3]P4-JD'!A:A)</f>
        <v>6</v>
      </c>
      <c r="AH14" s="3">
        <f>_xlfn.XLOOKUP(AG14,[3]TABLA!$A:$A,[3]TABLA!$D:$D)</f>
        <v>7</v>
      </c>
      <c r="AI14" s="3">
        <f>_xlfn.XLOOKUP(B14,'[3]P5-JD'!D:D,'[3]P5-JD'!A:A)</f>
        <v>5</v>
      </c>
      <c r="AJ14" s="3">
        <f>_xlfn.XLOOKUP(AI14,[3]TABLA!$A:$A,[3]TABLA!$D:$D)</f>
        <v>9</v>
      </c>
      <c r="AK14" s="5">
        <f t="shared" si="3"/>
        <v>36</v>
      </c>
      <c r="AL14" s="3">
        <f>_xlfn.XLOOKUP(B14,'[4]P1-JD'!F:F,'[4]P1-JD'!A:A)</f>
        <v>6</v>
      </c>
      <c r="AM14" s="3">
        <f>_xlfn.XLOOKUP(AL14,[4]TABLA!$A:$A,[4]TABLA!$D:$D)</f>
        <v>7</v>
      </c>
      <c r="AN14" s="3">
        <f>_xlfn.XLOOKUP(B14,'[4]P2-JD'!D:D,'[4]P2-JD'!A:A)</f>
        <v>5</v>
      </c>
      <c r="AO14" s="3">
        <f>_xlfn.XLOOKUP(AN14,[4]TABLA!$A:$A,[4]TABLA!$D:$D)</f>
        <v>9</v>
      </c>
      <c r="AP14" s="3">
        <f>_xlfn.XLOOKUP(B14,'[4]P3-JD'!E:E,'[4]P3-JD'!A:A)</f>
        <v>9</v>
      </c>
      <c r="AQ14" s="3">
        <f>_xlfn.XLOOKUP(AP14,[4]TABLA!$A:$A,[4]TABLA!$D:$D)</f>
        <v>4</v>
      </c>
      <c r="AR14" s="3">
        <f>_xlfn.XLOOKUP(B14,'[4]P4-JD'!F:F,'[4]P4-JD'!A:A)</f>
        <v>3</v>
      </c>
      <c r="AS14" s="3">
        <f>_xlfn.XLOOKUP(AR14,[4]TABLA!$A:$A,[4]TABLA!$D:$D)</f>
        <v>13</v>
      </c>
      <c r="AT14" s="3">
        <f>_xlfn.XLOOKUP(B14,'[4]P5-JD'!D:D,'[4]P5-JD'!A:A)</f>
        <v>7</v>
      </c>
      <c r="AU14" s="3">
        <f>_xlfn.XLOOKUP(AT14,[4]TABLA!$A:$A,[4]TABLA!$D:$D)</f>
        <v>6</v>
      </c>
      <c r="AV14" s="5">
        <f t="shared" si="4"/>
        <v>39</v>
      </c>
      <c r="AW14" s="3">
        <f>_xlfn.XLOOKUP(B14,'[5]P1-JD'!F:F,'[5]P1-JD'!A:A)</f>
        <v>4</v>
      </c>
      <c r="AX14" s="3">
        <f>_xlfn.XLOOKUP(AW14,[5]TABLA!$A:$A,[5]TABLA!$D:$D)</f>
        <v>11</v>
      </c>
      <c r="AY14" s="3">
        <f>_xlfn.XLOOKUP(B14,'[5]P2-JD'!D:D,'[5]P2-JD'!A:A)</f>
        <v>5</v>
      </c>
      <c r="AZ14" s="3">
        <f>_xlfn.XLOOKUP(AY14,[5]TABLA!$A:$A,[5]TABLA!$D:$D)</f>
        <v>9</v>
      </c>
      <c r="BA14" s="3">
        <f>_xlfn.XLOOKUP(B14,'[5]P3-JD'!E:E,'[5]P3-JD'!A:A)</f>
        <v>3</v>
      </c>
      <c r="BB14" s="3">
        <f>_xlfn.XLOOKUP(BA14,[5]TABLA!$A:$A,[5]TABLA!$D:$D)</f>
        <v>13</v>
      </c>
      <c r="BC14" s="3">
        <f>_xlfn.XLOOKUP(B14,'[5]P4-JD'!F:F,'[5]P4-JD'!A:A)</f>
        <v>5</v>
      </c>
      <c r="BD14" s="3">
        <f>_xlfn.XLOOKUP(BC14,[5]TABLA!$A:$A,[5]TABLA!$D:$D)</f>
        <v>9</v>
      </c>
      <c r="BE14" s="3">
        <f>_xlfn.XLOOKUP(B14,'[5]P5-JD'!D:D,'[5]P5-JD'!A:A)</f>
        <v>6</v>
      </c>
      <c r="BF14" s="3">
        <f>_xlfn.XLOOKUP(BE14,[5]TABLA!$A:$A,[5]TABLA!$D:$D)</f>
        <v>7</v>
      </c>
      <c r="BG14" s="5">
        <f t="shared" si="5"/>
        <v>49</v>
      </c>
      <c r="BH14" s="3">
        <f>_xlfn.XLOOKUP(B14,'[6]P1-JD'!G:G,'[6]P1-JD'!A:A)</f>
        <v>5</v>
      </c>
      <c r="BI14" s="3">
        <f>_xlfn.XLOOKUP(BH14,[6]TABLA!$A:$A,[6]TABLA!$D:$D)</f>
        <v>9</v>
      </c>
      <c r="BJ14" s="3">
        <f>_xlfn.XLOOKUP(B14,'[6]P2-JD'!D:D,'[6]P2-JD'!A:A)</f>
        <v>5</v>
      </c>
      <c r="BK14" s="3">
        <f>_xlfn.XLOOKUP(BJ14,[6]TABLA!$A:$A,[6]TABLA!$D:$D)</f>
        <v>9</v>
      </c>
      <c r="BL14" s="3">
        <f>_xlfn.XLOOKUP(B14,'[6]P3-JD'!E:E,'[6]P3-JD'!A:A)</f>
        <v>5</v>
      </c>
      <c r="BM14" s="3">
        <f>_xlfn.XLOOKUP(BL14,[6]TABLA!$A:$A,[6]TABLA!$D:$D)</f>
        <v>9</v>
      </c>
      <c r="BN14" s="3">
        <f>_xlfn.XLOOKUP(B14,'[6]P4-JD'!F:F,'[6]P4-JD'!A:A)</f>
        <v>4</v>
      </c>
      <c r="BO14" s="3">
        <f>_xlfn.XLOOKUP(BN14,[6]TABLA!$A:$A,[6]TABLA!$D:$D)</f>
        <v>11</v>
      </c>
      <c r="BP14" s="3">
        <f>_xlfn.XLOOKUP(B14,'[6]P5-JD'!D:D,'[6]P5-JD'!A:A)</f>
        <v>6</v>
      </c>
      <c r="BQ14" s="3">
        <f>_xlfn.XLOOKUP(BP14,[6]TABLA!$A:$A,[6]TABLA!$D:$D)</f>
        <v>7</v>
      </c>
      <c r="BR14" s="7">
        <f t="shared" si="6"/>
        <v>45</v>
      </c>
    </row>
    <row r="15" spans="1:70" x14ac:dyDescent="0.3">
      <c r="A15" s="3">
        <f t="shared" si="7"/>
        <v>6</v>
      </c>
      <c r="B15" s="4" t="s">
        <v>205</v>
      </c>
      <c r="C15" s="4" t="s">
        <v>10</v>
      </c>
      <c r="D15" s="3">
        <f t="shared" si="0"/>
        <v>205</v>
      </c>
      <c r="E15" s="3">
        <f>_xlfn.XLOOKUP(B15,'[1]P1-JD'!D:D,'[1]P1-JD'!A:A)</f>
        <v>12</v>
      </c>
      <c r="F15" s="3">
        <f>_xlfn.XLOOKUP(E15,[1]Tabla!$A:$A,[1]Tabla!$D:$D)</f>
        <v>1</v>
      </c>
      <c r="G15" s="3">
        <f>_xlfn.XLOOKUP(B15,'[1]P2-JD'!D:D,'[1]P2-JD'!A:A)</f>
        <v>14</v>
      </c>
      <c r="H15" s="3">
        <f>_xlfn.XLOOKUP(G15,[1]Tabla!$A:$A,[1]Tabla!$D:$D)</f>
        <v>0</v>
      </c>
      <c r="I15" s="3">
        <f>_xlfn.XLOOKUP(B15,'[1]P3-JD'!D:D,'[1]P3-JD'!A:A)</f>
        <v>5</v>
      </c>
      <c r="J15" s="3">
        <f>_xlfn.XLOOKUP(I15,[1]Tabla!$A:$A,[1]Tabla!$D:$D)</f>
        <v>9</v>
      </c>
      <c r="K15" s="3">
        <f>_xlfn.XLOOKUP(B15,'[1]P4-JD'!D:D,'[1]P4-JD'!A:A)</f>
        <v>9</v>
      </c>
      <c r="L15" s="3">
        <f>_xlfn.XLOOKUP(K15,[1]Tabla!$A:$A,[1]Tabla!$D:$D)</f>
        <v>4</v>
      </c>
      <c r="M15" s="3">
        <f>_xlfn.XLOOKUP(B15,'[1]P5-JD'!D:D,'[1]P5-JD'!A:A)</f>
        <v>5</v>
      </c>
      <c r="N15" s="3">
        <f>_xlfn.XLOOKUP(M15,[1]Tabla!$A:$A,[1]Tabla!$D:$D)</f>
        <v>9</v>
      </c>
      <c r="O15" s="5">
        <f t="shared" si="1"/>
        <v>23</v>
      </c>
      <c r="P15" s="3">
        <f>_xlfn.XLOOKUP(B15,'[2]P1-JD'!F:F,'[2]P1-JD'!A:A)</f>
        <v>10</v>
      </c>
      <c r="Q15" s="3">
        <f>_xlfn.XLOOKUP(P15,[2]TABLA!$A:$A,[2]TABLA!$D:$D)</f>
        <v>3</v>
      </c>
      <c r="R15" s="3">
        <f>_xlfn.XLOOKUP(B15,'[2]P2-JD'!D:D,'[2]P2-JD'!A:A)</f>
        <v>5</v>
      </c>
      <c r="S15" s="3">
        <f>_xlfn.XLOOKUP(R15,[2]TABLA!$A:$A,[2]TABLA!$D:$D)</f>
        <v>9</v>
      </c>
      <c r="T15" s="3">
        <f>_xlfn.XLOOKUP(B15,'[2]P3-JD'!D:D,'[2]P3-JD'!A:A)</f>
        <v>9</v>
      </c>
      <c r="U15" s="3">
        <f>_xlfn.XLOOKUP(T15,[2]TABLA!$A:$A,[2]TABLA!$D:$D)</f>
        <v>4</v>
      </c>
      <c r="V15" s="3">
        <f>_xlfn.XLOOKUP(B15,'[2]P4-JD'!E:E,'[2]P4-JD'!A:A)</f>
        <v>7</v>
      </c>
      <c r="W15" s="3">
        <f>_xlfn.XLOOKUP(V15,[2]TABLA!$A:$A,[2]TABLA!$D:$D)</f>
        <v>6</v>
      </c>
      <c r="X15" s="3">
        <f>_xlfn.XLOOKUP(B15,'[2]P5-JD'!D:D,'[2]P5-JD'!A:A)</f>
        <v>6</v>
      </c>
      <c r="Y15" s="3">
        <f>_xlfn.XLOOKUP(X15,[2]TABLA!$A:$A,[2]TABLA!$D:$D)</f>
        <v>7</v>
      </c>
      <c r="Z15" s="5">
        <f t="shared" si="2"/>
        <v>29</v>
      </c>
      <c r="AA15" s="3">
        <f>_xlfn.XLOOKUP(B15,'[3]P1-JD'!F:F,'[3]P1-JD'!A:A)</f>
        <v>12</v>
      </c>
      <c r="AB15" s="3">
        <f>_xlfn.XLOOKUP(AA15,[3]TABLA!$A:$A,[3]TABLA!$D:$D)</f>
        <v>1</v>
      </c>
      <c r="AC15" s="3">
        <f>_xlfn.XLOOKUP(B15,'[3]P2-JD'!D:D,'[3]P2-JD'!A:A)</f>
        <v>5</v>
      </c>
      <c r="AD15" s="3">
        <f>_xlfn.XLOOKUP(AC15,[3]TABLA!$A:$A,[3]TABLA!$D:$D)</f>
        <v>9</v>
      </c>
      <c r="AE15" s="3">
        <f>_xlfn.XLOOKUP(B15,'[3]P3-JD'!E:E,'[3]P3-JD'!A:A)</f>
        <v>13</v>
      </c>
      <c r="AF15" s="3">
        <f>_xlfn.XLOOKUP(AE15,[3]TABLA!$A:$A,[3]TABLA!$D:$D)</f>
        <v>0</v>
      </c>
      <c r="AG15" s="3">
        <f>_xlfn.XLOOKUP(B15,'[3]P4-JD'!F:F,'[3]P4-JD'!A:A)</f>
        <v>11</v>
      </c>
      <c r="AH15" s="3">
        <f>_xlfn.XLOOKUP(AG15,[3]TABLA!$A:$A,[3]TABLA!$D:$D)</f>
        <v>2</v>
      </c>
      <c r="AI15" s="3">
        <f>_xlfn.XLOOKUP(B15,'[3]P5-JD'!D:D,'[3]P5-JD'!A:A)</f>
        <v>6</v>
      </c>
      <c r="AJ15" s="3">
        <f>_xlfn.XLOOKUP(AI15,[3]TABLA!$A:$A,[3]TABLA!$D:$D)</f>
        <v>7</v>
      </c>
      <c r="AK15" s="5">
        <f t="shared" si="3"/>
        <v>19</v>
      </c>
      <c r="AL15" s="3">
        <f>_xlfn.XLOOKUP(B15,'[4]P1-JD'!F:F,'[4]P1-JD'!A:A)</f>
        <v>9</v>
      </c>
      <c r="AM15" s="3">
        <f>_xlfn.XLOOKUP(AL15,[4]TABLA!$A:$A,[4]TABLA!$D:$D)</f>
        <v>4</v>
      </c>
      <c r="AN15" s="3">
        <f>_xlfn.XLOOKUP(B15,'[4]P2-JD'!D:D,'[4]P2-JD'!A:A)</f>
        <v>3</v>
      </c>
      <c r="AO15" s="3">
        <f>_xlfn.XLOOKUP(AN15,[4]TABLA!$A:$A,[4]TABLA!$D:$D)</f>
        <v>13</v>
      </c>
      <c r="AP15" s="3">
        <f>_xlfn.XLOOKUP(B15,'[4]P3-JD'!E:E,'[4]P3-JD'!A:A)</f>
        <v>3</v>
      </c>
      <c r="AQ15" s="3">
        <f>_xlfn.XLOOKUP(AP15,[4]TABLA!$A:$A,[4]TABLA!$D:$D)</f>
        <v>13</v>
      </c>
      <c r="AR15" s="3">
        <f>_xlfn.XLOOKUP(B15,'[4]P4-JD'!F:F,'[4]P4-JD'!A:A)</f>
        <v>8</v>
      </c>
      <c r="AS15" s="3">
        <f>_xlfn.XLOOKUP(AR15,[4]TABLA!$A:$A,[4]TABLA!$D:$D)</f>
        <v>5</v>
      </c>
      <c r="AT15" s="3">
        <f>_xlfn.XLOOKUP(B15,'[4]P5-JD'!D:D,'[4]P5-JD'!A:A)</f>
        <v>6</v>
      </c>
      <c r="AU15" s="3">
        <f>_xlfn.XLOOKUP(AT15,[4]TABLA!$A:$A,[4]TABLA!$D:$D)</f>
        <v>7</v>
      </c>
      <c r="AV15" s="5">
        <f t="shared" si="4"/>
        <v>42</v>
      </c>
      <c r="AW15" s="3">
        <f>_xlfn.XLOOKUP(B15,'[5]P1-JD'!F:F,'[5]P1-JD'!A:A)</f>
        <v>2</v>
      </c>
      <c r="AX15" s="3">
        <f>_xlfn.XLOOKUP(AW15,[5]TABLA!$A:$A,[5]TABLA!$D:$D)</f>
        <v>16</v>
      </c>
      <c r="AY15" s="3">
        <f>_xlfn.XLOOKUP(B15,'[5]P2-JD'!D:D,'[5]P2-JD'!A:A)</f>
        <v>4</v>
      </c>
      <c r="AZ15" s="3">
        <f>_xlfn.XLOOKUP(AY15,[5]TABLA!$A:$A,[5]TABLA!$D:$D)</f>
        <v>11</v>
      </c>
      <c r="BA15" s="3">
        <f>_xlfn.XLOOKUP(B15,'[5]P3-JD'!E:E,'[5]P3-JD'!A:A)</f>
        <v>7</v>
      </c>
      <c r="BB15" s="3">
        <f>_xlfn.XLOOKUP(BA15,[5]TABLA!$A:$A,[5]TABLA!$D:$D)</f>
        <v>6</v>
      </c>
      <c r="BC15" s="3">
        <f>_xlfn.XLOOKUP(B15,'[5]P4-JD'!F:F,'[5]P4-JD'!A:A)</f>
        <v>7</v>
      </c>
      <c r="BD15" s="3">
        <f>_xlfn.XLOOKUP(BC15,[5]TABLA!$A:$A,[5]TABLA!$D:$D)</f>
        <v>6</v>
      </c>
      <c r="BE15" s="3">
        <f>_xlfn.XLOOKUP(B15,'[5]P5-JD'!D:D,'[5]P5-JD'!A:A)</f>
        <v>5</v>
      </c>
      <c r="BF15" s="3">
        <f>_xlfn.XLOOKUP(BE15,[5]TABLA!$A:$A,[5]TABLA!$D:$D)</f>
        <v>9</v>
      </c>
      <c r="BG15" s="5">
        <f t="shared" si="5"/>
        <v>48</v>
      </c>
      <c r="BH15" s="3">
        <f>_xlfn.XLOOKUP(B15,'[6]P1-JD'!G:G,'[6]P1-JD'!A:A)</f>
        <v>4</v>
      </c>
      <c r="BI15" s="3">
        <f>_xlfn.XLOOKUP(BH15,[6]TABLA!$A:$A,[6]TABLA!$D:$D)</f>
        <v>11</v>
      </c>
      <c r="BJ15" s="3">
        <f>_xlfn.XLOOKUP(B15,'[6]P2-JD'!D:D,'[6]P2-JD'!A:A)</f>
        <v>4</v>
      </c>
      <c r="BK15" s="3">
        <f>_xlfn.XLOOKUP(BJ15,[6]TABLA!$A:$A,[6]TABLA!$D:$D)</f>
        <v>11</v>
      </c>
      <c r="BL15" s="3">
        <f>_xlfn.XLOOKUP(B15,'[6]P3-JD'!E:E,'[6]P3-JD'!A:A)</f>
        <v>7</v>
      </c>
      <c r="BM15" s="3">
        <f>_xlfn.XLOOKUP(BL15,[6]TABLA!$A:$A,[6]TABLA!$D:$D)</f>
        <v>6</v>
      </c>
      <c r="BN15" s="3">
        <f>_xlfn.XLOOKUP(B15,'[6]P4-JD'!F:F,'[6]P4-JD'!A:A)</f>
        <v>6</v>
      </c>
      <c r="BO15" s="3">
        <f>_xlfn.XLOOKUP(BN15,[6]TABLA!$A:$A,[6]TABLA!$D:$D)</f>
        <v>7</v>
      </c>
      <c r="BP15" s="3">
        <f>_xlfn.XLOOKUP(B15,'[6]P5-JD'!D:D,'[6]P5-JD'!A:A)</f>
        <v>5</v>
      </c>
      <c r="BQ15" s="3">
        <f>_xlfn.XLOOKUP(BP15,[6]TABLA!$A:$A,[6]TABLA!$D:$D)</f>
        <v>9</v>
      </c>
      <c r="BR15" s="7">
        <f t="shared" si="6"/>
        <v>44</v>
      </c>
    </row>
    <row r="16" spans="1:70" x14ac:dyDescent="0.3">
      <c r="A16" s="3">
        <f t="shared" si="7"/>
        <v>7</v>
      </c>
      <c r="B16" s="4" t="s">
        <v>204</v>
      </c>
      <c r="C16" s="4" t="s">
        <v>17</v>
      </c>
      <c r="D16" s="3">
        <f t="shared" si="0"/>
        <v>151</v>
      </c>
      <c r="E16" s="3">
        <f>_xlfn.XLOOKUP(B16,'[1]P1-JD'!D:D,'[1]P1-JD'!A:A)</f>
        <v>9</v>
      </c>
      <c r="F16" s="3">
        <f>_xlfn.XLOOKUP(E16,[1]Tabla!$A:$A,[1]Tabla!$D:$D)</f>
        <v>4</v>
      </c>
      <c r="G16" s="3">
        <f>_xlfn.XLOOKUP(B16,'[1]P2-JD'!D:D,'[1]P2-JD'!A:A)</f>
        <v>8</v>
      </c>
      <c r="H16" s="3">
        <f>_xlfn.XLOOKUP(G16,[1]Tabla!$A:$A,[1]Tabla!$D:$D)</f>
        <v>5</v>
      </c>
      <c r="I16" s="3">
        <f>_xlfn.XLOOKUP(B16,'[1]P3-JD'!D:D,'[1]P3-JD'!A:A)</f>
        <v>7</v>
      </c>
      <c r="J16" s="3">
        <f>_xlfn.XLOOKUP(I16,[1]Tabla!$A:$A,[1]Tabla!$D:$D)</f>
        <v>6</v>
      </c>
      <c r="K16" s="3">
        <f>_xlfn.XLOOKUP(B16,'[1]P4-JD'!D:D,'[1]P4-JD'!A:A)</f>
        <v>12</v>
      </c>
      <c r="L16" s="3">
        <f>_xlfn.XLOOKUP(K16,[1]Tabla!$A:$A,[1]Tabla!$D:$D)</f>
        <v>1</v>
      </c>
      <c r="M16" s="3">
        <f>_xlfn.XLOOKUP(B16,'[1]P5-JD'!D:D,'[1]P5-JD'!A:A)</f>
        <v>3</v>
      </c>
      <c r="N16" s="3">
        <f>_xlfn.XLOOKUP(M16,[1]Tabla!$A:$A,[1]Tabla!$D:$D)</f>
        <v>13</v>
      </c>
      <c r="O16" s="5">
        <f t="shared" si="1"/>
        <v>29</v>
      </c>
      <c r="P16" s="3">
        <f>_xlfn.XLOOKUP(B16,'[2]P1-JD'!F:F,'[2]P1-JD'!A:A)</f>
        <v>6</v>
      </c>
      <c r="Q16" s="3">
        <f>_xlfn.XLOOKUP(P16,[2]TABLA!$A:$A,[2]TABLA!$D:$D)</f>
        <v>7</v>
      </c>
      <c r="R16" s="3">
        <f>_xlfn.XLOOKUP(B16,'[2]P2-JD'!D:D,'[2]P2-JD'!A:A)</f>
        <v>4</v>
      </c>
      <c r="S16" s="3">
        <f>_xlfn.XLOOKUP(R16,[2]TABLA!$A:$A,[2]TABLA!$D:$D)</f>
        <v>11</v>
      </c>
      <c r="T16" s="3">
        <f>_xlfn.XLOOKUP(B16,'[2]P3-JD'!D:D,'[2]P3-JD'!A:A)</f>
        <v>6</v>
      </c>
      <c r="U16" s="3">
        <f>_xlfn.XLOOKUP(T16,[2]TABLA!$A:$A,[2]TABLA!$D:$D)</f>
        <v>7</v>
      </c>
      <c r="V16" s="3">
        <f>_xlfn.XLOOKUP(B16,'[2]P4-JD'!E:E,'[2]P4-JD'!A:A)</f>
        <v>9</v>
      </c>
      <c r="W16" s="3">
        <f>_xlfn.XLOOKUP(V16,[2]TABLA!$A:$A,[2]TABLA!$D:$D)</f>
        <v>4</v>
      </c>
      <c r="X16" s="3">
        <f>_xlfn.XLOOKUP(B16,'[2]P5-JD'!D:D,'[2]P5-JD'!A:A)</f>
        <v>8</v>
      </c>
      <c r="Y16" s="3">
        <f>_xlfn.XLOOKUP(X16,[2]TABLA!$A:$A,[2]TABLA!$D:$D)</f>
        <v>5</v>
      </c>
      <c r="Z16" s="5">
        <f t="shared" si="2"/>
        <v>34</v>
      </c>
      <c r="AA16" s="3">
        <f>_xlfn.XLOOKUP(B16,'[3]P1-JD'!F:F,'[3]P1-JD'!A:A)</f>
        <v>13</v>
      </c>
      <c r="AB16" s="3">
        <f>_xlfn.XLOOKUP(AA16,[3]TABLA!$A:$A,[3]TABLA!$D:$D)</f>
        <v>0</v>
      </c>
      <c r="AC16" s="3">
        <f>_xlfn.XLOOKUP(B16,'[3]P2-JD'!D:D,'[3]P2-JD'!A:A)</f>
        <v>7</v>
      </c>
      <c r="AD16" s="3">
        <f>_xlfn.XLOOKUP(AC16,[3]TABLA!$A:$A,[3]TABLA!$D:$D)</f>
        <v>6</v>
      </c>
      <c r="AE16" s="3">
        <f>_xlfn.XLOOKUP(B16,'[3]P3-JD'!E:E,'[3]P3-JD'!A:A)</f>
        <v>6</v>
      </c>
      <c r="AF16" s="3">
        <f>_xlfn.XLOOKUP(AE16,[3]TABLA!$A:$A,[3]TABLA!$D:$D)</f>
        <v>7</v>
      </c>
      <c r="AG16" s="3">
        <f>_xlfn.XLOOKUP(B16,'[3]P4-JD'!F:F,'[3]P4-JD'!A:A)</f>
        <v>9</v>
      </c>
      <c r="AH16" s="3">
        <f>_xlfn.XLOOKUP(AG16,[3]TABLA!$A:$A,[3]TABLA!$D:$D)</f>
        <v>4</v>
      </c>
      <c r="AI16" s="6"/>
      <c r="AJ16" s="6"/>
      <c r="AK16" s="5">
        <f t="shared" si="3"/>
        <v>17</v>
      </c>
      <c r="AL16" s="3">
        <f>_xlfn.XLOOKUP(B16,'[4]P1-JD'!F:F,'[4]P1-JD'!A:A)</f>
        <v>8</v>
      </c>
      <c r="AM16" s="3">
        <f>_xlfn.XLOOKUP(AL16,[4]TABLA!$A:$A,[4]TABLA!$D:$D)</f>
        <v>5</v>
      </c>
      <c r="AN16" s="3">
        <f>_xlfn.XLOOKUP(B16,'[4]P2-JD'!D:D,'[4]P2-JD'!A:A)</f>
        <v>4</v>
      </c>
      <c r="AO16" s="3">
        <f>_xlfn.XLOOKUP(AN16,[4]TABLA!$A:$A,[4]TABLA!$D:$D)</f>
        <v>11</v>
      </c>
      <c r="AP16" s="3">
        <f>_xlfn.XLOOKUP(B16,'[4]P3-JD'!E:E,'[4]P3-JD'!A:A)</f>
        <v>5</v>
      </c>
      <c r="AQ16" s="3">
        <f>_xlfn.XLOOKUP(AP16,[4]TABLA!$A:$A,[4]TABLA!$D:$D)</f>
        <v>9</v>
      </c>
      <c r="AR16" s="3">
        <f>_xlfn.XLOOKUP(B16,'[4]P4-JD'!F:F,'[4]P4-JD'!A:A)</f>
        <v>4</v>
      </c>
      <c r="AS16" s="3">
        <f>_xlfn.XLOOKUP(AR16,[4]TABLA!$A:$A,[4]TABLA!$D:$D)</f>
        <v>11</v>
      </c>
      <c r="AT16" s="3">
        <f>_xlfn.XLOOKUP(B16,'[4]P5-JD'!D:D,'[4]P5-JD'!A:A)</f>
        <v>4</v>
      </c>
      <c r="AU16" s="3">
        <f>_xlfn.XLOOKUP(AT16,[4]TABLA!$A:$A,[4]TABLA!$D:$D)</f>
        <v>11</v>
      </c>
      <c r="AV16" s="5">
        <f t="shared" si="4"/>
        <v>47</v>
      </c>
      <c r="AW16" s="6"/>
      <c r="AX16" s="6"/>
      <c r="AY16" s="3">
        <f>_xlfn.XLOOKUP(B16,'[5]P2-JD'!D:D,'[5]P2-JD'!A:A)</f>
        <v>10</v>
      </c>
      <c r="AZ16" s="3">
        <f>_xlfn.XLOOKUP(AY16,[5]TABLA!$A:$A,[5]TABLA!$D:$D)</f>
        <v>3</v>
      </c>
      <c r="BA16" s="3">
        <f>_xlfn.XLOOKUP(B16,'[5]P3-JD'!E:E,'[5]P3-JD'!A:A)</f>
        <v>11</v>
      </c>
      <c r="BB16" s="3">
        <f>_xlfn.XLOOKUP(BA16,[5]TABLA!$A:$A,[5]TABLA!$D:$D)</f>
        <v>2</v>
      </c>
      <c r="BC16" s="3">
        <f>_xlfn.XLOOKUP(B16,'[5]P4-JD'!F:F,'[5]P4-JD'!A:A)</f>
        <v>11</v>
      </c>
      <c r="BD16" s="3">
        <f>_xlfn.XLOOKUP(BC16,[5]TABLA!$A:$A,[5]TABLA!$D:$D)</f>
        <v>2</v>
      </c>
      <c r="BE16" s="3">
        <f>_xlfn.XLOOKUP(B16,'[5]P5-JD'!D:D,'[5]P5-JD'!A:A)</f>
        <v>10</v>
      </c>
      <c r="BF16" s="3">
        <f>_xlfn.XLOOKUP(BE16,[5]TABLA!$A:$A,[5]TABLA!$D:$D)</f>
        <v>3</v>
      </c>
      <c r="BG16" s="5">
        <f t="shared" si="5"/>
        <v>10</v>
      </c>
      <c r="BH16" s="3">
        <f>_xlfn.XLOOKUP(B16,'[6]P1-JD'!G:G,'[6]P1-JD'!A:A)</f>
        <v>8</v>
      </c>
      <c r="BI16" s="3">
        <f>_xlfn.XLOOKUP(BH16,[6]TABLA!$A:$A,[6]TABLA!$D:$D)</f>
        <v>5</v>
      </c>
      <c r="BJ16" s="6"/>
      <c r="BK16" s="6"/>
      <c r="BL16" s="3">
        <f>_xlfn.XLOOKUP(B16,'[6]P3-JD'!E:E,'[6]P3-JD'!A:A)</f>
        <v>9</v>
      </c>
      <c r="BM16" s="3">
        <f>_xlfn.XLOOKUP(BL16,[6]TABLA!$A:$A,[6]TABLA!$D:$D)</f>
        <v>4</v>
      </c>
      <c r="BN16" s="3">
        <f>_xlfn.XLOOKUP(B16,'[6]P4-JD'!F:F,'[6]P4-JD'!A:A)</f>
        <v>8</v>
      </c>
      <c r="BO16" s="3">
        <f>_xlfn.XLOOKUP(BN16,[6]TABLA!$A:$A,[6]TABLA!$D:$D)</f>
        <v>5</v>
      </c>
      <c r="BP16" s="6"/>
      <c r="BQ16" s="6"/>
      <c r="BR16" s="7">
        <f t="shared" si="6"/>
        <v>14</v>
      </c>
    </row>
    <row r="17" spans="1:70" x14ac:dyDescent="0.3">
      <c r="A17" s="3">
        <f t="shared" si="7"/>
        <v>8</v>
      </c>
      <c r="B17" s="4" t="s">
        <v>203</v>
      </c>
      <c r="C17" s="4" t="s">
        <v>13</v>
      </c>
      <c r="D17" s="3">
        <f t="shared" si="0"/>
        <v>130</v>
      </c>
      <c r="E17" s="3">
        <f>_xlfn.XLOOKUP(B17,'[1]P1-JD'!D:D,'[1]P1-JD'!A:A)</f>
        <v>24</v>
      </c>
      <c r="F17" s="3">
        <f>_xlfn.XLOOKUP(E17,[1]Tabla!$A:$A,[1]Tabla!$D:$D)</f>
        <v>0</v>
      </c>
      <c r="G17" s="3">
        <f>_xlfn.XLOOKUP(B17,'[1]P2-JD'!D:D,'[1]P2-JD'!A:A)</f>
        <v>6</v>
      </c>
      <c r="H17" s="3">
        <f>_xlfn.XLOOKUP(G17,[1]Tabla!$A:$A,[1]Tabla!$D:$D)</f>
        <v>7</v>
      </c>
      <c r="I17" s="3">
        <f>_xlfn.XLOOKUP(B17,'[1]P3-JD'!D:D,'[1]P3-JD'!A:A)</f>
        <v>8</v>
      </c>
      <c r="J17" s="3">
        <f>_xlfn.XLOOKUP(I17,[1]Tabla!$A:$A,[1]Tabla!$D:$D)</f>
        <v>5</v>
      </c>
      <c r="K17" s="3">
        <f>_xlfn.XLOOKUP(B17,'[1]P4-JD'!D:D,'[1]P4-JD'!A:A)</f>
        <v>6</v>
      </c>
      <c r="L17" s="3">
        <f>_xlfn.XLOOKUP(K17,[1]Tabla!$A:$A,[1]Tabla!$D:$D)</f>
        <v>7</v>
      </c>
      <c r="M17" s="3">
        <f>_xlfn.XLOOKUP(B17,'[1]P5-JD'!D:D,'[1]P5-JD'!A:A)</f>
        <v>15</v>
      </c>
      <c r="N17" s="3">
        <f>_xlfn.XLOOKUP(M17,[1]Tabla!$A:$A,[1]Tabla!$D:$D)</f>
        <v>0</v>
      </c>
      <c r="O17" s="5">
        <f t="shared" si="1"/>
        <v>19</v>
      </c>
      <c r="P17" s="3">
        <f>_xlfn.XLOOKUP(B17,'[2]P1-JD'!F:F,'[2]P1-JD'!A:A)</f>
        <v>5</v>
      </c>
      <c r="Q17" s="3">
        <f>_xlfn.XLOOKUP(P17,[2]TABLA!$A:$A,[2]TABLA!$D:$D)</f>
        <v>9</v>
      </c>
      <c r="R17" s="3">
        <f>_xlfn.XLOOKUP(B17,'[2]P2-JD'!D:D,'[2]P2-JD'!A:A)</f>
        <v>9</v>
      </c>
      <c r="S17" s="3">
        <f>_xlfn.XLOOKUP(R17,[2]TABLA!$A:$A,[2]TABLA!$D:$D)</f>
        <v>4</v>
      </c>
      <c r="T17" s="3">
        <f>_xlfn.XLOOKUP(B17,'[2]P3-JD'!D:D,'[2]P3-JD'!A:A)</f>
        <v>1</v>
      </c>
      <c r="U17" s="3">
        <f>_xlfn.XLOOKUP(T17,[2]TABLA!$A:$A,[2]TABLA!$D:$D)</f>
        <v>20</v>
      </c>
      <c r="V17" s="3">
        <f>_xlfn.XLOOKUP(B17,'[2]P4-JD'!E:E,'[2]P4-JD'!A:A)</f>
        <v>8</v>
      </c>
      <c r="W17" s="3">
        <f>_xlfn.XLOOKUP(V17,[2]TABLA!$A:$A,[2]TABLA!$D:$D)</f>
        <v>5</v>
      </c>
      <c r="X17" s="3">
        <f>_xlfn.XLOOKUP(B17,'[2]P5-JD'!D:D,'[2]P5-JD'!A:A)</f>
        <v>9</v>
      </c>
      <c r="Y17" s="3">
        <f>_xlfn.XLOOKUP(X17,[2]TABLA!$A:$A,[2]TABLA!$D:$D)</f>
        <v>4</v>
      </c>
      <c r="Z17" s="5">
        <f t="shared" si="2"/>
        <v>42</v>
      </c>
      <c r="AA17" s="3">
        <f>_xlfn.XLOOKUP(B17,'[3]P1-JD'!F:F,'[3]P1-JD'!A:A)</f>
        <v>4</v>
      </c>
      <c r="AB17" s="3">
        <f>_xlfn.XLOOKUP(AA17,[3]TABLA!$A:$A,[3]TABLA!$D:$D)</f>
        <v>11</v>
      </c>
      <c r="AC17" s="3">
        <f>_xlfn.XLOOKUP(B17,'[3]P2-JD'!D:D,'[3]P2-JD'!A:A)</f>
        <v>12</v>
      </c>
      <c r="AD17" s="3">
        <f>_xlfn.XLOOKUP(AC17,[3]TABLA!$A:$A,[3]TABLA!$D:$D)</f>
        <v>1</v>
      </c>
      <c r="AE17" s="3">
        <f>_xlfn.XLOOKUP(B17,'[3]P3-JD'!E:E,'[3]P3-JD'!A:A)</f>
        <v>4</v>
      </c>
      <c r="AF17" s="3">
        <f>_xlfn.XLOOKUP(AE17,[3]TABLA!$A:$A,[3]TABLA!$D:$D)</f>
        <v>11</v>
      </c>
      <c r="AG17" s="3">
        <f>_xlfn.XLOOKUP(B17,'[3]P4-JD'!F:F,'[3]P4-JD'!A:A)</f>
        <v>8</v>
      </c>
      <c r="AH17" s="3">
        <f>_xlfn.XLOOKUP(AG17,[3]TABLA!$A:$A,[3]TABLA!$D:$D)</f>
        <v>5</v>
      </c>
      <c r="AI17" s="3">
        <f>_xlfn.XLOOKUP(B17,'[3]P5-JD'!D:D,'[3]P5-JD'!A:A)</f>
        <v>11</v>
      </c>
      <c r="AJ17" s="3">
        <f>_xlfn.XLOOKUP(AI17,[3]TABLA!$A:$A,[3]TABLA!$D:$D)</f>
        <v>2</v>
      </c>
      <c r="AK17" s="5">
        <f t="shared" si="3"/>
        <v>30</v>
      </c>
      <c r="AL17" s="3">
        <f>_xlfn.XLOOKUP(B17,'[4]P1-JD'!F:F,'[4]P1-JD'!A:A)</f>
        <v>1</v>
      </c>
      <c r="AM17" s="3">
        <f>_xlfn.XLOOKUP(AL17,[4]TABLA!$A:$A,[4]TABLA!$D:$D)</f>
        <v>20</v>
      </c>
      <c r="AN17" s="3">
        <f>_xlfn.XLOOKUP(B17,'[4]P2-JD'!D:D,'[4]P2-JD'!A:A)</f>
        <v>11</v>
      </c>
      <c r="AO17" s="3">
        <f>_xlfn.XLOOKUP(AN17,[4]TABLA!$A:$A,[4]TABLA!$D:$D)</f>
        <v>2</v>
      </c>
      <c r="AP17" s="3">
        <f>_xlfn.XLOOKUP(B17,'[4]P3-JD'!E:E,'[4]P3-JD'!A:A)</f>
        <v>6</v>
      </c>
      <c r="AQ17" s="3">
        <f>_xlfn.XLOOKUP(AP17,[4]TABLA!$A:$A,[4]TABLA!$D:$D)</f>
        <v>7</v>
      </c>
      <c r="AR17" s="3">
        <f>_xlfn.XLOOKUP(B17,'[4]P4-JD'!F:F,'[4]P4-JD'!A:A)</f>
        <v>6</v>
      </c>
      <c r="AS17" s="3">
        <f>_xlfn.XLOOKUP(AR17,[4]TABLA!$A:$A,[4]TABLA!$D:$D)</f>
        <v>7</v>
      </c>
      <c r="AT17" s="3">
        <f>_xlfn.XLOOKUP(B17,'[4]P5-JD'!D:D,'[4]P5-JD'!A:A)</f>
        <v>10</v>
      </c>
      <c r="AU17" s="3">
        <f>_xlfn.XLOOKUP(AT17,[4]TABLA!$A:$A,[4]TABLA!$D:$D)</f>
        <v>3</v>
      </c>
      <c r="AV17" s="5">
        <f t="shared" si="4"/>
        <v>39</v>
      </c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5">
        <f t="shared" si="5"/>
        <v>0</v>
      </c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7">
        <f t="shared" si="6"/>
        <v>0</v>
      </c>
    </row>
    <row r="18" spans="1:70" x14ac:dyDescent="0.3">
      <c r="A18" s="3">
        <f t="shared" si="7"/>
        <v>9</v>
      </c>
      <c r="B18" s="4" t="s">
        <v>206</v>
      </c>
      <c r="C18" s="4" t="s">
        <v>6</v>
      </c>
      <c r="D18" s="3">
        <f t="shared" si="0"/>
        <v>111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5">
        <f t="shared" si="1"/>
        <v>0</v>
      </c>
      <c r="P18" s="3">
        <f>_xlfn.XLOOKUP(B18,'[2]P1-JD'!F:F,'[2]P1-JD'!A:A)</f>
        <v>9</v>
      </c>
      <c r="Q18" s="3">
        <f>_xlfn.XLOOKUP(P18,[2]TABLA!$A:$A,[2]TABLA!$D:$D)</f>
        <v>4</v>
      </c>
      <c r="R18" s="3">
        <f>_xlfn.XLOOKUP(B18,'[2]P2-JD'!D:D,'[2]P2-JD'!A:A)</f>
        <v>6</v>
      </c>
      <c r="S18" s="3">
        <f>_xlfn.XLOOKUP(R18,[2]TABLA!$A:$A,[2]TABLA!$D:$D)</f>
        <v>7</v>
      </c>
      <c r="T18" s="3">
        <f>_xlfn.XLOOKUP(B18,'[2]P3-JD'!D:D,'[2]P3-JD'!A:A)</f>
        <v>12</v>
      </c>
      <c r="U18" s="3">
        <f>_xlfn.XLOOKUP(T18,[2]TABLA!$A:$A,[2]TABLA!$D:$D)</f>
        <v>1</v>
      </c>
      <c r="V18" s="3">
        <f>_xlfn.XLOOKUP(B18,'[2]P4-JD'!E:E,'[2]P4-JD'!A:A)</f>
        <v>6</v>
      </c>
      <c r="W18" s="3">
        <f>_xlfn.XLOOKUP(V18,[2]TABLA!$A:$A,[2]TABLA!$D:$D)</f>
        <v>7</v>
      </c>
      <c r="X18" s="3">
        <f>_xlfn.XLOOKUP(B18,'[2]P5-JD'!D:D,'[2]P5-JD'!A:A)</f>
        <v>3</v>
      </c>
      <c r="Y18" s="3">
        <f>_xlfn.XLOOKUP(X18,[2]TABLA!$A:$A,[2]TABLA!$D:$D)</f>
        <v>13</v>
      </c>
      <c r="Z18" s="5">
        <f t="shared" si="2"/>
        <v>32</v>
      </c>
      <c r="AA18" s="3">
        <f>_xlfn.XLOOKUP(B18,'[3]P1-JD'!F:F,'[3]P1-JD'!A:A)</f>
        <v>5</v>
      </c>
      <c r="AB18" s="3">
        <f>_xlfn.XLOOKUP(AA18,[3]TABLA!$A:$A,[3]TABLA!$D:$D)</f>
        <v>9</v>
      </c>
      <c r="AC18" s="3">
        <f>_xlfn.XLOOKUP(B18,'[3]P2-JD'!D:D,'[3]P2-JD'!A:A)</f>
        <v>9</v>
      </c>
      <c r="AD18" s="3">
        <f>_xlfn.XLOOKUP(AC18,[3]TABLA!$A:$A,[3]TABLA!$D:$D)</f>
        <v>4</v>
      </c>
      <c r="AE18" s="3">
        <f>_xlfn.XLOOKUP(B18,'[3]P3-JD'!E:E,'[3]P3-JD'!A:A)</f>
        <v>11</v>
      </c>
      <c r="AF18" s="3">
        <f>_xlfn.XLOOKUP(AE18,[3]TABLA!$A:$A,[3]TABLA!$D:$D)</f>
        <v>2</v>
      </c>
      <c r="AG18" s="3">
        <f>_xlfn.XLOOKUP(B18,'[3]P4-JD'!F:F,'[3]P4-JD'!A:A)</f>
        <v>5</v>
      </c>
      <c r="AH18" s="3">
        <f>_xlfn.XLOOKUP(AG18,[3]TABLA!$A:$A,[3]TABLA!$D:$D)</f>
        <v>9</v>
      </c>
      <c r="AI18" s="3">
        <f>_xlfn.XLOOKUP(B18,'[3]P5-JD'!D:D,'[3]P5-JD'!A:A)</f>
        <v>4</v>
      </c>
      <c r="AJ18" s="3">
        <f>_xlfn.XLOOKUP(AI18,[3]TABLA!$A:$A,[3]TABLA!$D:$D)</f>
        <v>11</v>
      </c>
      <c r="AK18" s="5">
        <f t="shared" si="3"/>
        <v>35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5">
        <f t="shared" si="4"/>
        <v>0</v>
      </c>
      <c r="AW18" s="3">
        <f>_xlfn.XLOOKUP(B18,'[5]P1-JD'!F:F,'[5]P1-JD'!A:A)</f>
        <v>5</v>
      </c>
      <c r="AX18" s="3">
        <f>_xlfn.XLOOKUP(AW18,[5]TABLA!$A:$A,[5]TABLA!$D:$D)</f>
        <v>9</v>
      </c>
      <c r="AY18" s="3">
        <f>_xlfn.XLOOKUP(B18,'[5]P2-JD'!D:D,'[5]P2-JD'!A:A)</f>
        <v>7</v>
      </c>
      <c r="AZ18" s="3">
        <f>_xlfn.XLOOKUP(AY18,[5]TABLA!$A:$A,[5]TABLA!$D:$D)</f>
        <v>6</v>
      </c>
      <c r="BA18" s="3">
        <f>_xlfn.XLOOKUP(B18,'[5]P3-JD'!E:E,'[5]P3-JD'!A:A)</f>
        <v>4</v>
      </c>
      <c r="BB18" s="3">
        <f>_xlfn.XLOOKUP(BA18,[5]TABLA!$A:$A,[5]TABLA!$D:$D)</f>
        <v>11</v>
      </c>
      <c r="BC18" s="3">
        <f>_xlfn.XLOOKUP(B18,'[5]P4-JD'!F:F,'[5]P4-JD'!A:A)</f>
        <v>6</v>
      </c>
      <c r="BD18" s="3">
        <f>_xlfn.XLOOKUP(BC18,[5]TABLA!$A:$A,[5]TABLA!$D:$D)</f>
        <v>7</v>
      </c>
      <c r="BE18" s="3">
        <f>_xlfn.XLOOKUP(B18,'[5]P5-JD'!D:D,'[5]P5-JD'!A:A)</f>
        <v>4</v>
      </c>
      <c r="BF18" s="3">
        <f>_xlfn.XLOOKUP(BE18,[5]TABLA!$A:$A,[5]TABLA!$D:$D)</f>
        <v>11</v>
      </c>
      <c r="BG18" s="5">
        <f t="shared" si="5"/>
        <v>44</v>
      </c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7">
        <f t="shared" si="6"/>
        <v>0</v>
      </c>
    </row>
    <row r="19" spans="1:70" x14ac:dyDescent="0.3">
      <c r="A19" s="3">
        <f t="shared" si="7"/>
        <v>10</v>
      </c>
      <c r="B19" s="4" t="s">
        <v>207</v>
      </c>
      <c r="C19" s="4" t="s">
        <v>13</v>
      </c>
      <c r="D19" s="3">
        <f t="shared" si="0"/>
        <v>86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5">
        <f t="shared" si="1"/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3">
        <f>_xlfn.XLOOKUP(B19,'[3]P1-JD'!F:F,'[3]P1-JD'!A:A)</f>
        <v>3</v>
      </c>
      <c r="AB19" s="3">
        <f>_xlfn.XLOOKUP(AA19,[3]TABLA!$A:$A,[3]TABLA!$D:$D)</f>
        <v>13</v>
      </c>
      <c r="AC19" s="3">
        <f>_xlfn.XLOOKUP(B19,'[3]P2-JD'!D:D,'[3]P2-JD'!A:A)</f>
        <v>6</v>
      </c>
      <c r="AD19" s="3">
        <f>_xlfn.XLOOKUP(AC19,[3]TABLA!$A:$A,[3]TABLA!$D:$D)</f>
        <v>7</v>
      </c>
      <c r="AE19" s="3">
        <f>_xlfn.XLOOKUP(B19,'[3]P3-JD'!E:E,'[3]P3-JD'!A:A)</f>
        <v>12</v>
      </c>
      <c r="AF19" s="3">
        <f>_xlfn.XLOOKUP(AE19,[3]TABLA!$A:$A,[3]TABLA!$D:$D)</f>
        <v>1</v>
      </c>
      <c r="AG19" s="3">
        <f>_xlfn.XLOOKUP(B19,'[3]P4-JD'!F:F,'[3]P4-JD'!A:A)</f>
        <v>10</v>
      </c>
      <c r="AH19" s="3">
        <f>_xlfn.XLOOKUP(AG19,[3]TABLA!$A:$A,[3]TABLA!$D:$D)</f>
        <v>3</v>
      </c>
      <c r="AI19" s="3">
        <f>_xlfn.XLOOKUP(B19,'[3]P5-JD'!D:D,'[3]P5-JD'!A:A)</f>
        <v>9</v>
      </c>
      <c r="AJ19" s="3">
        <f>_xlfn.XLOOKUP(AI19,[3]TABLA!$A:$A,[3]TABLA!$D:$D)</f>
        <v>4</v>
      </c>
      <c r="AK19" s="5">
        <f t="shared" si="3"/>
        <v>28</v>
      </c>
      <c r="AL19" s="3">
        <f>_xlfn.XLOOKUP(B19,'[4]P1-JD'!F:F,'[4]P1-JD'!A:A)</f>
        <v>7</v>
      </c>
      <c r="AM19" s="3">
        <f>_xlfn.XLOOKUP(AL19,[4]TABLA!$A:$A,[4]TABLA!$D:$D)</f>
        <v>6</v>
      </c>
      <c r="AN19" s="3">
        <f>_xlfn.XLOOKUP(B19,'[4]P2-JD'!D:D,'[4]P2-JD'!A:A)</f>
        <v>8</v>
      </c>
      <c r="AO19" s="3">
        <f>_xlfn.XLOOKUP(AN19,[4]TABLA!$A:$A,[4]TABLA!$D:$D)</f>
        <v>5</v>
      </c>
      <c r="AP19" s="3">
        <f>_xlfn.XLOOKUP(B19,'[4]P3-JD'!E:E,'[4]P3-JD'!A:A)</f>
        <v>7</v>
      </c>
      <c r="AQ19" s="3">
        <f>_xlfn.XLOOKUP(AP19,[4]TABLA!$A:$A,[4]TABLA!$D:$D)</f>
        <v>6</v>
      </c>
      <c r="AR19" s="3">
        <f>_xlfn.XLOOKUP(B19,'[4]P4-JD'!F:F,'[4]P4-JD'!A:A)</f>
        <v>7</v>
      </c>
      <c r="AS19" s="3">
        <f>_xlfn.XLOOKUP(AR19,[4]TABLA!$A:$A,[4]TABLA!$D:$D)</f>
        <v>6</v>
      </c>
      <c r="AT19" s="3">
        <f>_xlfn.XLOOKUP(B19,'[4]P5-JD'!D:D,'[4]P5-JD'!A:A)</f>
        <v>9</v>
      </c>
      <c r="AU19" s="3">
        <f>_xlfn.XLOOKUP(AT19,[4]TABLA!$A:$A,[4]TABLA!$D:$D)</f>
        <v>4</v>
      </c>
      <c r="AV19" s="5">
        <f t="shared" si="4"/>
        <v>27</v>
      </c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5">
        <f t="shared" si="5"/>
        <v>0</v>
      </c>
      <c r="BH19" s="3">
        <f>_xlfn.XLOOKUP(B19,'[6]P1-JD'!G:G,'[6]P1-JD'!A:A)</f>
        <v>6</v>
      </c>
      <c r="BI19" s="3">
        <f>_xlfn.XLOOKUP(BH19,[6]TABLA!$A:$A,[6]TABLA!$D:$D)</f>
        <v>7</v>
      </c>
      <c r="BJ19" s="3">
        <f>_xlfn.XLOOKUP(B19,'[6]P2-JD'!D:D,'[6]P2-JD'!A:A)</f>
        <v>7</v>
      </c>
      <c r="BK19" s="3">
        <f>_xlfn.XLOOKUP(BJ19,[6]TABLA!$A:$A,[6]TABLA!$D:$D)</f>
        <v>6</v>
      </c>
      <c r="BL19" s="3">
        <f>_xlfn.XLOOKUP(B19,'[6]P3-JD'!E:E,'[6]P3-JD'!A:A)</f>
        <v>6</v>
      </c>
      <c r="BM19" s="3">
        <f>_xlfn.XLOOKUP(BL19,[6]TABLA!$A:$A,[6]TABLA!$D:$D)</f>
        <v>7</v>
      </c>
      <c r="BN19" s="3">
        <f>_xlfn.XLOOKUP(B19,'[6]P4-JD'!F:F,'[6]P4-JD'!A:A)</f>
        <v>7</v>
      </c>
      <c r="BO19" s="3">
        <f>_xlfn.XLOOKUP(BN19,[6]TABLA!$A:$A,[6]TABLA!$D:$D)</f>
        <v>6</v>
      </c>
      <c r="BP19" s="3">
        <f>_xlfn.XLOOKUP(B19,'[6]P5-JD'!D:D,'[6]P5-JD'!A:A)</f>
        <v>8</v>
      </c>
      <c r="BQ19" s="3">
        <f>_xlfn.XLOOKUP(BP19,[6]TABLA!$A:$A,[6]TABLA!$D:$D)</f>
        <v>5</v>
      </c>
      <c r="BR19" s="7">
        <f t="shared" si="6"/>
        <v>31</v>
      </c>
    </row>
    <row r="20" spans="1:70" x14ac:dyDescent="0.3">
      <c r="A20" s="3">
        <f t="shared" si="7"/>
        <v>11</v>
      </c>
      <c r="B20" s="4" t="s">
        <v>209</v>
      </c>
      <c r="C20" s="4" t="s">
        <v>21</v>
      </c>
      <c r="D20" s="3">
        <f t="shared" si="0"/>
        <v>72</v>
      </c>
      <c r="E20" s="3">
        <f>_xlfn.XLOOKUP(B20,'[1]P1-JD'!D:D,'[1]P1-JD'!A:A)</f>
        <v>19</v>
      </c>
      <c r="F20" s="3">
        <f>_xlfn.XLOOKUP(E20,[1]Tabla!$A:$A,[1]Tabla!$D:$D)</f>
        <v>0</v>
      </c>
      <c r="G20" s="3">
        <f>_xlfn.XLOOKUP(B20,'[1]P2-JD'!D:D,'[1]P2-JD'!A:A)</f>
        <v>23</v>
      </c>
      <c r="H20" s="3">
        <f>_xlfn.XLOOKUP(G20,[1]Tabla!$A:$A,[1]Tabla!$D:$D)</f>
        <v>0</v>
      </c>
      <c r="I20" s="3">
        <f>_xlfn.XLOOKUP(B20,'[1]P3-JD'!D:D,'[1]P3-JD'!A:A)</f>
        <v>21</v>
      </c>
      <c r="J20" s="3">
        <f>_xlfn.XLOOKUP(I20,[1]Tabla!$A:$A,[1]Tabla!$D:$D)</f>
        <v>0</v>
      </c>
      <c r="K20" s="3">
        <f>_xlfn.XLOOKUP(B20,'[1]P4-JD'!D:D,'[1]P4-JD'!A:A)</f>
        <v>18</v>
      </c>
      <c r="L20" s="3">
        <f>_xlfn.XLOOKUP(K20,[1]Tabla!$A:$A,[1]Tabla!$D:$D)</f>
        <v>0</v>
      </c>
      <c r="M20" s="3">
        <f>_xlfn.XLOOKUP(B20,'[1]P5-JD'!D:D,'[1]P5-JD'!A:A)</f>
        <v>12</v>
      </c>
      <c r="N20" s="3">
        <f>_xlfn.XLOOKUP(M20,[1]Tabla!$A:$A,[1]Tabla!$D:$D)</f>
        <v>1</v>
      </c>
      <c r="O20" s="5">
        <f t="shared" si="1"/>
        <v>1</v>
      </c>
      <c r="P20" s="3">
        <f>_xlfn.XLOOKUP(B20,'[2]P1-JD'!F:F,'[2]P1-JD'!A:A)</f>
        <v>14</v>
      </c>
      <c r="Q20" s="3">
        <f>_xlfn.XLOOKUP(P20,[2]TABLA!$A:$A,[2]TABLA!$D:$D)</f>
        <v>0</v>
      </c>
      <c r="R20" s="3">
        <f>_xlfn.XLOOKUP(B20,'[2]P2-JD'!D:D,'[2]P2-JD'!A:A)</f>
        <v>10</v>
      </c>
      <c r="S20" s="3">
        <f>_xlfn.XLOOKUP(R20,[2]TABLA!$A:$A,[2]TABLA!$D:$D)</f>
        <v>3</v>
      </c>
      <c r="T20" s="3">
        <f>_xlfn.XLOOKUP(B20,'[2]P3-JD'!D:D,'[2]P3-JD'!A:A)</f>
        <v>15</v>
      </c>
      <c r="U20" s="3">
        <f>_xlfn.XLOOKUP(T20,[2]TABLA!$A:$A,[2]TABLA!$D:$D)</f>
        <v>0</v>
      </c>
      <c r="V20" s="3">
        <f>_xlfn.XLOOKUP(B20,'[2]P4-JD'!E:E,'[2]P4-JD'!A:A)</f>
        <v>14</v>
      </c>
      <c r="W20" s="3">
        <f>_xlfn.XLOOKUP(V20,[2]TABLA!$A:$A,[2]TABLA!$D:$D)</f>
        <v>0</v>
      </c>
      <c r="X20" s="3">
        <f>_xlfn.XLOOKUP(B20,'[2]P5-JD'!D:D,'[2]P5-JD'!A:A)</f>
        <v>11</v>
      </c>
      <c r="Y20" s="3">
        <f>_xlfn.XLOOKUP(X20,[2]TABLA!$A:$A,[2]TABLA!$D:$D)</f>
        <v>2</v>
      </c>
      <c r="Z20" s="5">
        <f t="shared" si="2"/>
        <v>5</v>
      </c>
      <c r="AA20" s="3">
        <f>_xlfn.XLOOKUP(B20,'[3]P1-JD'!F:F,'[3]P1-JD'!A:A)</f>
        <v>18</v>
      </c>
      <c r="AB20" s="3">
        <f>_xlfn.XLOOKUP(AA20,[3]TABLA!$A:$A,[3]TABLA!$D:$D)</f>
        <v>0</v>
      </c>
      <c r="AC20" s="3">
        <f>_xlfn.XLOOKUP(B20,'[3]P2-JD'!D:D,'[3]P2-JD'!A:A)</f>
        <v>15</v>
      </c>
      <c r="AD20" s="3">
        <f>_xlfn.XLOOKUP(AC20,[3]TABLA!$A:$A,[3]TABLA!$D:$D)</f>
        <v>0</v>
      </c>
      <c r="AE20" s="3">
        <f>_xlfn.XLOOKUP(B20,'[3]P3-JD'!E:E,'[3]P3-JD'!A:A)</f>
        <v>17</v>
      </c>
      <c r="AF20" s="3">
        <f>_xlfn.XLOOKUP(AE20,[3]TABLA!$A:$A,[3]TABLA!$D:$D)</f>
        <v>0</v>
      </c>
      <c r="AG20" s="3">
        <f>_xlfn.XLOOKUP(B20,'[3]P4-JD'!F:F,'[3]P4-JD'!A:A)</f>
        <v>14</v>
      </c>
      <c r="AH20" s="3">
        <f>_xlfn.XLOOKUP(AG20,[3]TABLA!$A:$A,[3]TABLA!$D:$D)</f>
        <v>0</v>
      </c>
      <c r="AI20" s="3">
        <f>_xlfn.XLOOKUP(B20,'[3]P5-JD'!D:D,'[3]P5-JD'!A:A)</f>
        <v>10</v>
      </c>
      <c r="AJ20" s="3">
        <f>_xlfn.XLOOKUP(AI20,[3]TABLA!$A:$A,[3]TABLA!$D:$D)</f>
        <v>3</v>
      </c>
      <c r="AK20" s="5">
        <f t="shared" si="3"/>
        <v>3</v>
      </c>
      <c r="AL20" s="3">
        <f>_xlfn.XLOOKUP(B20,'[4]P1-JD'!F:F,'[4]P1-JD'!A:A)</f>
        <v>13</v>
      </c>
      <c r="AM20" s="3">
        <f>_xlfn.XLOOKUP(AL20,[4]TABLA!$A:$A,[4]TABLA!$D:$D)</f>
        <v>0</v>
      </c>
      <c r="AN20" s="3">
        <f>_xlfn.XLOOKUP(B20,'[4]P2-JD'!D:D,'[4]P2-JD'!A:A)</f>
        <v>9</v>
      </c>
      <c r="AO20" s="3">
        <f>_xlfn.XLOOKUP(AN20,[4]TABLA!$A:$A,[4]TABLA!$D:$D)</f>
        <v>4</v>
      </c>
      <c r="AP20" s="3">
        <f>_xlfn.XLOOKUP(B20,'[4]P3-JD'!E:E,'[4]P3-JD'!A:A)</f>
        <v>14</v>
      </c>
      <c r="AQ20" s="3">
        <f>_xlfn.XLOOKUP(AP20,[4]TABLA!$A:$A,[4]TABLA!$D:$D)</f>
        <v>0</v>
      </c>
      <c r="AR20" s="3">
        <f>_xlfn.XLOOKUP(B20,'[4]P4-JD'!F:F,'[4]P4-JD'!A:A)</f>
        <v>10</v>
      </c>
      <c r="AS20" s="3">
        <f>_xlfn.XLOOKUP(AR20,[4]TABLA!$A:$A,[4]TABLA!$D:$D)</f>
        <v>3</v>
      </c>
      <c r="AT20" s="3">
        <f>_xlfn.XLOOKUP(B20,'[4]P5-JD'!D:D,'[4]P5-JD'!A:A)</f>
        <v>8</v>
      </c>
      <c r="AU20" s="3">
        <f>_xlfn.XLOOKUP(AT20,[4]TABLA!$A:$A,[4]TABLA!$D:$D)</f>
        <v>5</v>
      </c>
      <c r="AV20" s="5">
        <f t="shared" si="4"/>
        <v>12</v>
      </c>
      <c r="AW20" s="3">
        <f>_xlfn.XLOOKUP(B20,'[5]P1-JD'!F:F,'[5]P1-JD'!A:A)</f>
        <v>7</v>
      </c>
      <c r="AX20" s="3">
        <f>_xlfn.XLOOKUP(AW20,[5]TABLA!$A:$A,[5]TABLA!$D:$D)</f>
        <v>6</v>
      </c>
      <c r="AY20" s="3">
        <f>_xlfn.XLOOKUP(B20,'[5]P2-JD'!D:D,'[5]P2-JD'!A:A)</f>
        <v>6</v>
      </c>
      <c r="AZ20" s="3">
        <f>_xlfn.XLOOKUP(AY20,[5]TABLA!$A:$A,[5]TABLA!$D:$D)</f>
        <v>7</v>
      </c>
      <c r="BA20" s="3">
        <f>_xlfn.XLOOKUP(B20,'[5]P3-JD'!E:E,'[5]P3-JD'!A:A)</f>
        <v>8</v>
      </c>
      <c r="BB20" s="3">
        <f>_xlfn.XLOOKUP(BA20,[5]TABLA!$A:$A,[5]TABLA!$D:$D)</f>
        <v>5</v>
      </c>
      <c r="BC20" s="3">
        <f>_xlfn.XLOOKUP(B20,'[5]P4-JD'!F:F,'[5]P4-JD'!A:A)</f>
        <v>9</v>
      </c>
      <c r="BD20" s="3">
        <f>_xlfn.XLOOKUP(BC20,[5]TABLA!$A:$A,[5]TABLA!$D:$D)</f>
        <v>4</v>
      </c>
      <c r="BE20" s="3">
        <f>_xlfn.XLOOKUP(B20,'[5]P5-JD'!D:D,'[5]P5-JD'!A:A)</f>
        <v>7</v>
      </c>
      <c r="BF20" s="3">
        <f>_xlfn.XLOOKUP(BE20,[5]TABLA!$A:$A,[5]TABLA!$D:$D)</f>
        <v>6</v>
      </c>
      <c r="BG20" s="5">
        <f t="shared" si="5"/>
        <v>28</v>
      </c>
      <c r="BH20" s="3">
        <f>_xlfn.XLOOKUP(B20,'[6]P1-JD'!G:G,'[6]P1-JD'!A:A)</f>
        <v>10</v>
      </c>
      <c r="BI20" s="3">
        <f>_xlfn.XLOOKUP(BH20,[6]TABLA!$A:$A,[6]TABLA!$D:$D)</f>
        <v>3</v>
      </c>
      <c r="BJ20" s="3">
        <f>_xlfn.XLOOKUP(B20,'[6]P2-JD'!D:D,'[6]P2-JD'!A:A)</f>
        <v>8</v>
      </c>
      <c r="BK20" s="3">
        <f>_xlfn.XLOOKUP(BJ20,[6]TABLA!$A:$A,[6]TABLA!$D:$D)</f>
        <v>5</v>
      </c>
      <c r="BL20" s="3">
        <f>_xlfn.XLOOKUP(B20,'[6]P3-JD'!E:E,'[6]P3-JD'!A:A)</f>
        <v>8</v>
      </c>
      <c r="BM20" s="3">
        <f>_xlfn.XLOOKUP(BL20,[6]TABLA!$A:$A,[6]TABLA!$D:$D)</f>
        <v>5</v>
      </c>
      <c r="BN20" s="3">
        <f>_xlfn.XLOOKUP(B20,'[6]P4-JD'!F:F,'[6]P4-JD'!A:A)</f>
        <v>9</v>
      </c>
      <c r="BO20" s="3">
        <f>_xlfn.XLOOKUP(BN20,[6]TABLA!$A:$A,[6]TABLA!$D:$D)</f>
        <v>4</v>
      </c>
      <c r="BP20" s="3">
        <f>_xlfn.XLOOKUP(B20,'[6]P5-JD'!D:D,'[6]P5-JD'!A:A)</f>
        <v>7</v>
      </c>
      <c r="BQ20" s="3">
        <f>_xlfn.XLOOKUP(BP20,[6]TABLA!$A:$A,[6]TABLA!$D:$D)</f>
        <v>6</v>
      </c>
      <c r="BR20" s="7">
        <f t="shared" si="6"/>
        <v>23</v>
      </c>
    </row>
    <row r="21" spans="1:70" x14ac:dyDescent="0.3">
      <c r="A21" s="3">
        <f t="shared" si="7"/>
        <v>12</v>
      </c>
      <c r="B21" s="4" t="s">
        <v>212</v>
      </c>
      <c r="C21" s="4" t="s">
        <v>15</v>
      </c>
      <c r="D21" s="3">
        <f t="shared" si="0"/>
        <v>50</v>
      </c>
      <c r="E21" s="3">
        <f>_xlfn.XLOOKUP(B21,'[1]P1-JD'!D:D,'[1]P1-JD'!A:A)</f>
        <v>17</v>
      </c>
      <c r="F21" s="3">
        <f>_xlfn.XLOOKUP(E21,[1]Tabla!$A:$A,[1]Tabla!$D:$D)</f>
        <v>0</v>
      </c>
      <c r="G21" s="3">
        <f>_xlfn.XLOOKUP(B21,'[1]P2-JD'!D:D,'[1]P2-JD'!A:A)</f>
        <v>18</v>
      </c>
      <c r="H21" s="3">
        <f>_xlfn.XLOOKUP(G21,[1]Tabla!$A:$A,[1]Tabla!$D:$D)</f>
        <v>0</v>
      </c>
      <c r="I21" s="3">
        <f>_xlfn.XLOOKUP(B21,'[1]P3-JD'!D:D,'[1]P3-JD'!A:A)</f>
        <v>13</v>
      </c>
      <c r="J21" s="3">
        <f>_xlfn.XLOOKUP(I21,[1]Tabla!$A:$A,[1]Tabla!$D:$D)</f>
        <v>0</v>
      </c>
      <c r="K21" s="3">
        <f>_xlfn.XLOOKUP(B21,'[1]P4-JD'!D:D,'[1]P4-JD'!A:A)</f>
        <v>13</v>
      </c>
      <c r="L21" s="3">
        <f>_xlfn.XLOOKUP(K21,[1]Tabla!$A:$A,[1]Tabla!$D:$D)</f>
        <v>0</v>
      </c>
      <c r="M21" s="3">
        <f>_xlfn.XLOOKUP(B21,'[1]P5-JD'!D:D,'[1]P5-JD'!A:A)</f>
        <v>18</v>
      </c>
      <c r="N21" s="3">
        <f>_xlfn.XLOOKUP(M21,[1]Tabla!$A:$A,[1]Tabla!$D:$D)</f>
        <v>0</v>
      </c>
      <c r="O21" s="5">
        <f t="shared" si="1"/>
        <v>0</v>
      </c>
      <c r="P21" s="3">
        <f>_xlfn.XLOOKUP(B21,'[2]P1-JD'!F:F,'[2]P1-JD'!A:A)</f>
        <v>11</v>
      </c>
      <c r="Q21" s="3">
        <f>_xlfn.XLOOKUP(P21,[2]TABLA!$A:$A,[2]TABLA!$D:$D)</f>
        <v>2</v>
      </c>
      <c r="R21" s="3">
        <f>_xlfn.XLOOKUP(B21,'[2]P2-JD'!D:D,'[2]P2-JD'!A:A)</f>
        <v>12</v>
      </c>
      <c r="S21" s="3">
        <f>_xlfn.XLOOKUP(R21,[2]TABLA!$A:$A,[2]TABLA!$D:$D)</f>
        <v>1</v>
      </c>
      <c r="T21" s="3">
        <f>_xlfn.XLOOKUP(B21,'[2]P3-JD'!D:D,'[2]P3-JD'!A:A)</f>
        <v>13</v>
      </c>
      <c r="U21" s="3">
        <f>_xlfn.XLOOKUP(T21,[2]TABLA!$A:$A,[2]TABLA!$D:$D)</f>
        <v>0</v>
      </c>
      <c r="V21" s="3">
        <f>_xlfn.XLOOKUP(B21,'[2]P4-JD'!E:E,'[2]P4-JD'!A:A)</f>
        <v>13</v>
      </c>
      <c r="W21" s="3">
        <f>_xlfn.XLOOKUP(V21,[2]TABLA!$A:$A,[2]TABLA!$D:$D)</f>
        <v>0</v>
      </c>
      <c r="X21" s="3">
        <f>_xlfn.XLOOKUP(B21,'[2]P5-JD'!D:D,'[2]P5-JD'!A:A)</f>
        <v>13</v>
      </c>
      <c r="Y21" s="3">
        <f>_xlfn.XLOOKUP(X21,[2]TABLA!$A:$A,[2]TABLA!$D:$D)</f>
        <v>0</v>
      </c>
      <c r="Z21" s="5">
        <f t="shared" si="2"/>
        <v>3</v>
      </c>
      <c r="AA21" s="3">
        <f>_xlfn.XLOOKUP(B21,'[3]P1-JD'!F:F,'[3]P1-JD'!A:A)</f>
        <v>14</v>
      </c>
      <c r="AB21" s="3">
        <f>_xlfn.XLOOKUP(AA21,[3]TABLA!$A:$A,[3]TABLA!$D:$D)</f>
        <v>0</v>
      </c>
      <c r="AC21" s="3">
        <f>_xlfn.XLOOKUP(B21,'[3]P2-JD'!D:D,'[3]P2-JD'!A:A)</f>
        <v>14</v>
      </c>
      <c r="AD21" s="3">
        <f>_xlfn.XLOOKUP(AC21,[3]TABLA!$A:$A,[3]TABLA!$D:$D)</f>
        <v>0</v>
      </c>
      <c r="AE21" s="3">
        <f>_xlfn.XLOOKUP(B21,'[3]P3-JD'!E:E,'[3]P3-JD'!A:A)</f>
        <v>16</v>
      </c>
      <c r="AF21" s="3">
        <f>_xlfn.XLOOKUP(AE21,[3]TABLA!$A:$A,[3]TABLA!$D:$D)</f>
        <v>0</v>
      </c>
      <c r="AG21" s="3">
        <f>_xlfn.XLOOKUP(B21,'[3]P4-JD'!F:F,'[3]P4-JD'!A:A)</f>
        <v>15</v>
      </c>
      <c r="AH21" s="3">
        <f>_xlfn.XLOOKUP(AG21,[3]TABLA!$A:$A,[3]TABLA!$D:$D)</f>
        <v>0</v>
      </c>
      <c r="AI21" s="3">
        <f>_xlfn.XLOOKUP(B21,'[3]P5-JD'!D:D,'[3]P5-JD'!A:A)</f>
        <v>14</v>
      </c>
      <c r="AJ21" s="3">
        <f>_xlfn.XLOOKUP(AI21,[3]TABLA!$A:$A,[3]TABLA!$D:$D)</f>
        <v>0</v>
      </c>
      <c r="AK21" s="5">
        <f t="shared" si="3"/>
        <v>0</v>
      </c>
      <c r="AL21" s="3">
        <f>_xlfn.XLOOKUP(B21,'[4]P1-JD'!F:F,'[4]P1-JD'!A:A)</f>
        <v>11</v>
      </c>
      <c r="AM21" s="3">
        <f>_xlfn.XLOOKUP(AL21,[4]TABLA!$A:$A,[4]TABLA!$D:$D)</f>
        <v>2</v>
      </c>
      <c r="AN21" s="3">
        <f>_xlfn.XLOOKUP(B21,'[4]P2-JD'!D:D,'[4]P2-JD'!A:A)</f>
        <v>12</v>
      </c>
      <c r="AO21" s="3">
        <f>_xlfn.XLOOKUP(AN21,[4]TABLA!$A:$A,[4]TABLA!$D:$D)</f>
        <v>1</v>
      </c>
      <c r="AP21" s="3">
        <f>_xlfn.XLOOKUP(B21,'[4]P3-JD'!E:E,'[4]P3-JD'!A:A)</f>
        <v>12</v>
      </c>
      <c r="AQ21" s="3">
        <f>_xlfn.XLOOKUP(AP21,[4]TABLA!$A:$A,[4]TABLA!$D:$D)</f>
        <v>1</v>
      </c>
      <c r="AR21" s="3">
        <f>_xlfn.XLOOKUP(B21,'[4]P4-JD'!F:F,'[4]P4-JD'!A:A)</f>
        <v>11</v>
      </c>
      <c r="AS21" s="3">
        <f>_xlfn.XLOOKUP(AR21,[4]TABLA!$A:$A,[4]TABLA!$D:$D)</f>
        <v>2</v>
      </c>
      <c r="AT21" s="6"/>
      <c r="AU21" s="6"/>
      <c r="AV21" s="5">
        <f t="shared" si="4"/>
        <v>6</v>
      </c>
      <c r="AW21" s="3">
        <f>_xlfn.XLOOKUP(B21,'[5]P1-JD'!F:F,'[5]P1-JD'!A:A)</f>
        <v>8</v>
      </c>
      <c r="AX21" s="3">
        <f>_xlfn.XLOOKUP(AW21,[5]TABLA!$A:$A,[5]TABLA!$D:$D)</f>
        <v>5</v>
      </c>
      <c r="AY21" s="3">
        <f>_xlfn.XLOOKUP(B21,'[5]P2-JD'!D:D,'[5]P2-JD'!A:A)</f>
        <v>9</v>
      </c>
      <c r="AZ21" s="3">
        <f>_xlfn.XLOOKUP(AY21,[5]TABLA!$A:$A,[5]TABLA!$D:$D)</f>
        <v>4</v>
      </c>
      <c r="BA21" s="3">
        <f>_xlfn.XLOOKUP(B21,'[5]P3-JD'!E:E,'[5]P3-JD'!A:A)</f>
        <v>9</v>
      </c>
      <c r="BB21" s="3">
        <f>_xlfn.XLOOKUP(BA21,[5]TABLA!$A:$A,[5]TABLA!$D:$D)</f>
        <v>4</v>
      </c>
      <c r="BC21" s="3">
        <f>_xlfn.XLOOKUP(B21,'[5]P4-JD'!F:F,'[5]P4-JD'!A:A)</f>
        <v>8</v>
      </c>
      <c r="BD21" s="3">
        <f>_xlfn.XLOOKUP(BC21,[5]TABLA!$A:$A,[5]TABLA!$D:$D)</f>
        <v>5</v>
      </c>
      <c r="BE21" s="3">
        <f>_xlfn.XLOOKUP(B21,'[5]P5-JD'!D:D,'[5]P5-JD'!A:A)</f>
        <v>8</v>
      </c>
      <c r="BF21" s="3">
        <f>_xlfn.XLOOKUP(BE21,[5]TABLA!$A:$A,[5]TABLA!$D:$D)</f>
        <v>5</v>
      </c>
      <c r="BG21" s="5">
        <f t="shared" si="5"/>
        <v>23</v>
      </c>
      <c r="BH21" s="3">
        <f>_xlfn.XLOOKUP(B21,'[6]P1-JD'!G:G,'[6]P1-JD'!A:A)</f>
        <v>9</v>
      </c>
      <c r="BI21" s="3">
        <f>_xlfn.XLOOKUP(BH21,[6]TABLA!$A:$A,[6]TABLA!$D:$D)</f>
        <v>4</v>
      </c>
      <c r="BJ21" s="3">
        <f>_xlfn.XLOOKUP(B21,'[6]P2-JD'!D:D,'[6]P2-JD'!A:A)</f>
        <v>9</v>
      </c>
      <c r="BK21" s="3">
        <f>_xlfn.XLOOKUP(BJ21,[6]TABLA!$A:$A,[6]TABLA!$D:$D)</f>
        <v>4</v>
      </c>
      <c r="BL21" s="3">
        <f>_xlfn.XLOOKUP(B21,'[6]P3-JD'!E:E,'[6]P3-JD'!A:A)</f>
        <v>10</v>
      </c>
      <c r="BM21" s="3">
        <f>_xlfn.XLOOKUP(BL21,[6]TABLA!$A:$A,[6]TABLA!$D:$D)</f>
        <v>3</v>
      </c>
      <c r="BN21" s="3">
        <f>_xlfn.XLOOKUP(B21,'[6]P4-JD'!F:F,'[6]P4-JD'!A:A)</f>
        <v>10</v>
      </c>
      <c r="BO21" s="3">
        <f>_xlfn.XLOOKUP(BN21,[6]TABLA!$A:$A,[6]TABLA!$D:$D)</f>
        <v>3</v>
      </c>
      <c r="BP21" s="3">
        <f>_xlfn.XLOOKUP(B21,'[6]P5-JD'!D:D,'[6]P5-JD'!A:A)</f>
        <v>9</v>
      </c>
      <c r="BQ21" s="3">
        <f>_xlfn.XLOOKUP(BP21,[6]TABLA!$A:$A,[6]TABLA!$D:$D)</f>
        <v>4</v>
      </c>
      <c r="BR21" s="7">
        <f t="shared" si="6"/>
        <v>18</v>
      </c>
    </row>
    <row r="22" spans="1:70" x14ac:dyDescent="0.3">
      <c r="A22" s="3">
        <f t="shared" si="7"/>
        <v>13</v>
      </c>
      <c r="B22" s="4" t="s">
        <v>208</v>
      </c>
      <c r="C22" s="4" t="s">
        <v>15</v>
      </c>
      <c r="D22" s="3">
        <f t="shared" si="0"/>
        <v>45</v>
      </c>
      <c r="E22" s="3">
        <f>_xlfn.XLOOKUP(B22,'[1]P1-JD'!D:D,'[1]P1-JD'!A:A)</f>
        <v>16</v>
      </c>
      <c r="F22" s="3">
        <f>_xlfn.XLOOKUP(E22,[1]Tabla!$A:$A,[1]Tabla!$D:$D)</f>
        <v>0</v>
      </c>
      <c r="G22" s="3">
        <f>_xlfn.XLOOKUP(B22,'[1]P2-JD'!D:D,'[1]P2-JD'!A:A)</f>
        <v>10</v>
      </c>
      <c r="H22" s="3">
        <f>_xlfn.XLOOKUP(G22,[1]Tabla!$A:$A,[1]Tabla!$D:$D)</f>
        <v>3</v>
      </c>
      <c r="I22" s="3">
        <f>_xlfn.XLOOKUP(B22,'[1]P3-JD'!D:D,'[1]P3-JD'!A:A)</f>
        <v>4</v>
      </c>
      <c r="J22" s="3">
        <f>_xlfn.XLOOKUP(I22,[1]Tabla!$A:$A,[1]Tabla!$D:$D)</f>
        <v>11</v>
      </c>
      <c r="K22" s="3">
        <f>_xlfn.XLOOKUP(B22,'[1]P4-JD'!D:D,'[1]P4-JD'!A:A)</f>
        <v>7</v>
      </c>
      <c r="L22" s="3">
        <f>_xlfn.XLOOKUP(K22,[1]Tabla!$A:$A,[1]Tabla!$D:$D)</f>
        <v>6</v>
      </c>
      <c r="M22" s="3">
        <f>_xlfn.XLOOKUP(B22,'[1]P5-JD'!D:D,'[1]P5-JD'!A:A)</f>
        <v>13</v>
      </c>
      <c r="N22" s="3">
        <f>_xlfn.XLOOKUP(M22,[1]Tabla!$A:$A,[1]Tabla!$D:$D)</f>
        <v>0</v>
      </c>
      <c r="O22" s="5">
        <f t="shared" si="1"/>
        <v>20</v>
      </c>
      <c r="P22" s="3">
        <f>_xlfn.XLOOKUP(B22,'[2]P1-JD'!F:F,'[2]P1-JD'!A:A)</f>
        <v>7</v>
      </c>
      <c r="Q22" s="3">
        <f>_xlfn.XLOOKUP(P22,[2]TABLA!$A:$A,[2]TABLA!$D:$D)</f>
        <v>6</v>
      </c>
      <c r="R22" s="3">
        <f>_xlfn.XLOOKUP(B22,'[2]P2-JD'!D:D,'[2]P2-JD'!A:A)</f>
        <v>15</v>
      </c>
      <c r="S22" s="3">
        <f>_xlfn.XLOOKUP(R22,[2]TABLA!$A:$A,[2]TABLA!$D:$D)</f>
        <v>0</v>
      </c>
      <c r="T22" s="3">
        <f>_xlfn.XLOOKUP(B22,'[2]P3-JD'!D:D,'[2]P3-JD'!A:A)</f>
        <v>10</v>
      </c>
      <c r="U22" s="3">
        <f>_xlfn.XLOOKUP(T22,[2]TABLA!$A:$A,[2]TABLA!$D:$D)</f>
        <v>3</v>
      </c>
      <c r="V22" s="3">
        <f>_xlfn.XLOOKUP(B22,'[2]P4-JD'!E:E,'[2]P4-JD'!A:A)</f>
        <v>10</v>
      </c>
      <c r="W22" s="3">
        <f>_xlfn.XLOOKUP(V22,[2]TABLA!$A:$A,[2]TABLA!$D:$D)</f>
        <v>3</v>
      </c>
      <c r="X22" s="3">
        <f>_xlfn.XLOOKUP(B22,'[2]P5-JD'!D:D,'[2]P5-JD'!A:A)</f>
        <v>12</v>
      </c>
      <c r="Y22" s="3">
        <f>_xlfn.XLOOKUP(X22,[2]TABLA!$A:$A,[2]TABLA!$D:$D)</f>
        <v>1</v>
      </c>
      <c r="Z22" s="5">
        <f t="shared" si="2"/>
        <v>13</v>
      </c>
      <c r="AA22" s="3">
        <f>_xlfn.XLOOKUP(B22,'[3]P1-JD'!F:F,'[3]P1-JD'!A:A)</f>
        <v>15</v>
      </c>
      <c r="AB22" s="3">
        <f>_xlfn.XLOOKUP(AA22,[3]TABLA!$A:$A,[3]TABLA!$D:$D)</f>
        <v>0</v>
      </c>
      <c r="AC22" s="3">
        <f>_xlfn.XLOOKUP(B22,'[3]P2-JD'!D:D,'[3]P2-JD'!A:A)</f>
        <v>8</v>
      </c>
      <c r="AD22" s="3">
        <f>_xlfn.XLOOKUP(AC22,[3]TABLA!$A:$A,[3]TABLA!$D:$D)</f>
        <v>5</v>
      </c>
      <c r="AE22" s="3">
        <f>_xlfn.XLOOKUP(B22,'[3]P3-JD'!E:E,'[3]P3-JD'!A:A)</f>
        <v>8</v>
      </c>
      <c r="AF22" s="3">
        <f>_xlfn.XLOOKUP(AE22,[3]TABLA!$A:$A,[3]TABLA!$D:$D)</f>
        <v>5</v>
      </c>
      <c r="AG22" s="3">
        <f>_xlfn.XLOOKUP(B22,'[3]P4-JD'!F:F,'[3]P4-JD'!A:A)</f>
        <v>12</v>
      </c>
      <c r="AH22" s="3">
        <f>_xlfn.XLOOKUP(AG22,[3]TABLA!$A:$A,[3]TABLA!$D:$D)</f>
        <v>1</v>
      </c>
      <c r="AI22" s="3">
        <f>_xlfn.XLOOKUP(B22,'[3]P5-JD'!D:D,'[3]P5-JD'!A:A)</f>
        <v>12</v>
      </c>
      <c r="AJ22" s="3">
        <f>_xlfn.XLOOKUP(AI22,[3]TABLA!$A:$A,[3]TABLA!$D:$D)</f>
        <v>1</v>
      </c>
      <c r="AK22" s="5">
        <f t="shared" si="3"/>
        <v>12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5">
        <f t="shared" si="4"/>
        <v>0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5">
        <f t="shared" si="5"/>
        <v>0</v>
      </c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7">
        <f t="shared" si="6"/>
        <v>0</v>
      </c>
    </row>
    <row r="23" spans="1:70" x14ac:dyDescent="0.3">
      <c r="A23" s="3">
        <f t="shared" si="7"/>
        <v>14</v>
      </c>
      <c r="B23" s="4" t="s">
        <v>213</v>
      </c>
      <c r="C23" s="4" t="s">
        <v>113</v>
      </c>
      <c r="D23" s="3">
        <f t="shared" si="0"/>
        <v>23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5">
        <f t="shared" si="1"/>
        <v>0</v>
      </c>
      <c r="P23" s="6"/>
      <c r="Q23" s="6"/>
      <c r="R23" s="6"/>
      <c r="S23" s="6"/>
      <c r="T23" s="3">
        <f>_xlfn.XLOOKUP(B23,'[2]P3-JD'!D:D,'[2]P3-JD'!A:A)</f>
        <v>11</v>
      </c>
      <c r="U23" s="3">
        <f>_xlfn.XLOOKUP(T23,[2]TABLA!$A:$A,[2]TABLA!$D:$D)</f>
        <v>2</v>
      </c>
      <c r="V23" s="3">
        <f>_xlfn.XLOOKUP(B23,'[2]P4-JD'!E:E,'[2]P4-JD'!A:A)</f>
        <v>15</v>
      </c>
      <c r="W23" s="3">
        <f>_xlfn.XLOOKUP(V23,[2]TABLA!$A:$A,[2]TABLA!$D:$D)</f>
        <v>0</v>
      </c>
      <c r="X23" s="6"/>
      <c r="Y23" s="6"/>
      <c r="Z23" s="5">
        <f t="shared" si="2"/>
        <v>2</v>
      </c>
      <c r="AA23" s="3">
        <f>_xlfn.XLOOKUP(B23,'[3]P1-JD'!F:F,'[3]P1-JD'!A:A)</f>
        <v>10</v>
      </c>
      <c r="AB23" s="3">
        <f>_xlfn.XLOOKUP(AA23,[3]TABLA!$A:$A,[3]TABLA!$D:$D)</f>
        <v>3</v>
      </c>
      <c r="AC23" s="6"/>
      <c r="AD23" s="6"/>
      <c r="AE23" s="3">
        <f>_xlfn.XLOOKUP(B23,'[3]P3-JD'!E:E,'[3]P3-JD'!A:A)</f>
        <v>14</v>
      </c>
      <c r="AF23" s="3">
        <f>_xlfn.XLOOKUP(AE23,[3]TABLA!$A:$A,[3]TABLA!$D:$D)</f>
        <v>0</v>
      </c>
      <c r="AG23" s="3">
        <f>_xlfn.XLOOKUP(B23,'[3]P4-JD'!F:F,'[3]P4-JD'!A:A)</f>
        <v>16</v>
      </c>
      <c r="AH23" s="3">
        <f>_xlfn.XLOOKUP(AG23,[3]TABLA!$A:$A,[3]TABLA!$D:$D)</f>
        <v>0</v>
      </c>
      <c r="AI23" s="3">
        <f>_xlfn.XLOOKUP(B23,'[3]P5-JD'!D:D,'[3]P5-JD'!A:A)</f>
        <v>16</v>
      </c>
      <c r="AJ23" s="3">
        <f>_xlfn.XLOOKUP(AI23,[3]TABLA!$A:$A,[3]TABLA!$D:$D)</f>
        <v>0</v>
      </c>
      <c r="AK23" s="5">
        <f t="shared" si="3"/>
        <v>3</v>
      </c>
      <c r="AL23" s="3">
        <f>_xlfn.XLOOKUP(B23,'[4]P1-JD'!F:F,'[4]P1-JD'!A:A)</f>
        <v>10</v>
      </c>
      <c r="AM23" s="3">
        <f>_xlfn.XLOOKUP(AL23,[4]TABLA!$A:$A,[4]TABLA!$D:$D)</f>
        <v>3</v>
      </c>
      <c r="AN23" s="3">
        <f>_xlfn.XLOOKUP(B23,'[4]P2-JD'!D:D,'[4]P2-JD'!A:A)</f>
        <v>13</v>
      </c>
      <c r="AO23" s="3">
        <f>_xlfn.XLOOKUP(AN23,[4]TABLA!$A:$A,[4]TABLA!$D:$D)</f>
        <v>0</v>
      </c>
      <c r="AP23" s="3">
        <f>_xlfn.XLOOKUP(B23,'[4]P3-JD'!E:E,'[4]P3-JD'!A:A)</f>
        <v>13</v>
      </c>
      <c r="AQ23" s="3">
        <f>_xlfn.XLOOKUP(AP23,[4]TABLA!$A:$A,[4]TABLA!$D:$D)</f>
        <v>0</v>
      </c>
      <c r="AR23" s="6"/>
      <c r="AS23" s="6"/>
      <c r="AT23" s="6"/>
      <c r="AU23" s="6"/>
      <c r="AV23" s="5">
        <f t="shared" si="4"/>
        <v>3</v>
      </c>
      <c r="AW23" s="3">
        <f>_xlfn.XLOOKUP(B23,'[5]P1-JD'!F:F,'[5]P1-JD'!A:A)</f>
        <v>10</v>
      </c>
      <c r="AX23" s="3">
        <f>_xlfn.XLOOKUP(AW23,[5]TABLA!$A:$A,[5]TABLA!$D:$D)</f>
        <v>3</v>
      </c>
      <c r="AY23" s="3">
        <f>_xlfn.XLOOKUP(B23,'[5]P2-JD'!D:D,'[5]P2-JD'!A:A)</f>
        <v>11</v>
      </c>
      <c r="AZ23" s="3">
        <f>_xlfn.XLOOKUP(AY23,[5]TABLA!$A:$A,[5]TABLA!$D:$D)</f>
        <v>2</v>
      </c>
      <c r="BA23" s="3">
        <f>_xlfn.XLOOKUP(B23,'[5]P3-JD'!E:E,'[5]P3-JD'!A:A)</f>
        <v>10</v>
      </c>
      <c r="BB23" s="3">
        <f>_xlfn.XLOOKUP(BA23,[5]TABLA!$A:$A,[5]TABLA!$D:$D)</f>
        <v>3</v>
      </c>
      <c r="BC23" s="3">
        <f>_xlfn.XLOOKUP(B23,'[5]P4-JD'!F:F,'[5]P4-JD'!A:A)</f>
        <v>10</v>
      </c>
      <c r="BD23" s="3">
        <f>_xlfn.XLOOKUP(BC23,[5]TABLA!$A:$A,[5]TABLA!$D:$D)</f>
        <v>3</v>
      </c>
      <c r="BE23" s="3">
        <f>_xlfn.XLOOKUP(B23,'[5]P5-JD'!D:D,'[5]P5-JD'!A:A)</f>
        <v>9</v>
      </c>
      <c r="BF23" s="3">
        <f>_xlfn.XLOOKUP(BE23,[5]TABLA!$A:$A,[5]TABLA!$D:$D)</f>
        <v>4</v>
      </c>
      <c r="BG23" s="5">
        <f t="shared" si="5"/>
        <v>15</v>
      </c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7">
        <f t="shared" si="6"/>
        <v>0</v>
      </c>
    </row>
    <row r="24" spans="1:70" x14ac:dyDescent="0.3">
      <c r="A24" s="3">
        <f t="shared" si="7"/>
        <v>15</v>
      </c>
      <c r="B24" s="4" t="s">
        <v>210</v>
      </c>
      <c r="C24" s="4" t="s">
        <v>40</v>
      </c>
      <c r="D24" s="3">
        <f t="shared" si="0"/>
        <v>12</v>
      </c>
      <c r="E24" s="3">
        <f>_xlfn.XLOOKUP(B24,'[1]P1-JD'!D:D,'[1]P1-JD'!A:A)</f>
        <v>10</v>
      </c>
      <c r="F24" s="3">
        <f>_xlfn.XLOOKUP(E24,[1]Tabla!$A:$A,[1]Tabla!$D:$D)</f>
        <v>3</v>
      </c>
      <c r="G24" s="3">
        <f>_xlfn.XLOOKUP(B24,'[1]P2-JD'!D:D,'[1]P2-JD'!A:A)</f>
        <v>7</v>
      </c>
      <c r="H24" s="3">
        <f>_xlfn.XLOOKUP(G24,[1]Tabla!$A:$A,[1]Tabla!$D:$D)</f>
        <v>6</v>
      </c>
      <c r="I24" s="3">
        <f>_xlfn.XLOOKUP(B24,'[1]P3-JD'!D:D,'[1]P3-JD'!A:A)</f>
        <v>15</v>
      </c>
      <c r="J24" s="3">
        <f>_xlfn.XLOOKUP(I24,[1]Tabla!$A:$A,[1]Tabla!$D:$D)</f>
        <v>0</v>
      </c>
      <c r="K24" s="3">
        <f>_xlfn.XLOOKUP(B24,'[1]P4-JD'!D:D,'[1]P4-JD'!A:A)</f>
        <v>20</v>
      </c>
      <c r="L24" s="3">
        <f>_xlfn.XLOOKUP(K24,[1]Tabla!$A:$A,[1]Tabla!$D:$D)</f>
        <v>0</v>
      </c>
      <c r="M24" s="3">
        <f>_xlfn.XLOOKUP(B24,'[1]P5-JD'!D:D,'[1]P5-JD'!A:A)</f>
        <v>10</v>
      </c>
      <c r="N24" s="3">
        <f>_xlfn.XLOOKUP(M24,[1]Tabla!$A:$A,[1]Tabla!$D:$D)</f>
        <v>3</v>
      </c>
      <c r="O24" s="5">
        <f t="shared" si="1"/>
        <v>12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5">
        <f t="shared" si="5"/>
        <v>0</v>
      </c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7">
        <f t="shared" si="6"/>
        <v>0</v>
      </c>
    </row>
    <row r="25" spans="1:70" x14ac:dyDescent="0.3">
      <c r="A25" s="3">
        <f t="shared" si="7"/>
        <v>16</v>
      </c>
      <c r="B25" s="4" t="s">
        <v>211</v>
      </c>
      <c r="C25" s="4" t="s">
        <v>31</v>
      </c>
      <c r="D25" s="3">
        <f t="shared" si="0"/>
        <v>11</v>
      </c>
      <c r="E25" s="3">
        <f>_xlfn.XLOOKUP(B25,'[1]P1-JD'!D:D,'[1]P1-JD'!A:A)</f>
        <v>20</v>
      </c>
      <c r="F25" s="3">
        <f>_xlfn.XLOOKUP(E25,[1]Tabla!$A:$A,[1]Tabla!$D:$D)</f>
        <v>0</v>
      </c>
      <c r="G25" s="3">
        <f>_xlfn.XLOOKUP(B25,'[1]P2-JD'!D:D,'[1]P2-JD'!A:A)</f>
        <v>13</v>
      </c>
      <c r="H25" s="3">
        <f>_xlfn.XLOOKUP(G25,[1]Tabla!$A:$A,[1]Tabla!$D:$D)</f>
        <v>0</v>
      </c>
      <c r="I25" s="3">
        <f>_xlfn.XLOOKUP(B25,'[1]P3-JD'!D:D,'[1]P3-JD'!A:A)</f>
        <v>16</v>
      </c>
      <c r="J25" s="3">
        <f>_xlfn.XLOOKUP(I25,[1]Tabla!$A:$A,[1]Tabla!$D:$D)</f>
        <v>0</v>
      </c>
      <c r="K25" s="3">
        <f>_xlfn.XLOOKUP(B25,'[1]P4-JD'!D:D,'[1]P4-JD'!A:A)</f>
        <v>19</v>
      </c>
      <c r="L25" s="3">
        <f>_xlfn.XLOOKUP(K25,[1]Tabla!$A:$A,[1]Tabla!$D:$D)</f>
        <v>0</v>
      </c>
      <c r="M25" s="3">
        <f>_xlfn.XLOOKUP(B25,'[1]P5-JD'!D:D,'[1]P5-JD'!A:A)</f>
        <v>11</v>
      </c>
      <c r="N25" s="3">
        <f>_xlfn.XLOOKUP(M25,[1]Tabla!$A:$A,[1]Tabla!$D:$D)</f>
        <v>2</v>
      </c>
      <c r="O25" s="5">
        <f t="shared" si="1"/>
        <v>2</v>
      </c>
      <c r="P25" s="3">
        <f>_xlfn.XLOOKUP(B25,'[2]P1-JD'!F:F,'[2]P1-JD'!A:A)</f>
        <v>12</v>
      </c>
      <c r="Q25" s="3">
        <f>_xlfn.XLOOKUP(P25,[2]TABLA!$A:$A,[2]TABLA!$D:$D)</f>
        <v>1</v>
      </c>
      <c r="R25" s="3">
        <f>_xlfn.XLOOKUP(B25,'[2]P2-JD'!D:D,'[2]P2-JD'!A:A)</f>
        <v>11</v>
      </c>
      <c r="S25" s="3">
        <f>_xlfn.XLOOKUP(R25,[2]TABLA!$A:$A,[2]TABLA!$D:$D)</f>
        <v>2</v>
      </c>
      <c r="T25" s="3">
        <f>_xlfn.XLOOKUP(B25,'[2]P3-JD'!D:D,'[2]P3-JD'!A:A)</f>
        <v>8</v>
      </c>
      <c r="U25" s="3">
        <f>_xlfn.XLOOKUP(T25,[2]TABLA!$A:$A,[2]TABLA!$D:$D)</f>
        <v>5</v>
      </c>
      <c r="V25" s="3">
        <f>_xlfn.XLOOKUP(B25,'[2]P4-JD'!E:E,'[2]P4-JD'!A:A)</f>
        <v>12</v>
      </c>
      <c r="W25" s="3">
        <f>_xlfn.XLOOKUP(V25,[2]TABLA!$A:$A,[2]TABLA!$D:$D)</f>
        <v>1</v>
      </c>
      <c r="X25" s="6"/>
      <c r="Y25" s="6"/>
      <c r="Z25" s="5">
        <f t="shared" si="2"/>
        <v>9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">
        <f t="shared" si="3"/>
        <v>0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5">
        <f t="shared" si="4"/>
        <v>0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7">
        <f t="shared" si="6"/>
        <v>0</v>
      </c>
    </row>
    <row r="26" spans="1:70" x14ac:dyDescent="0.3">
      <c r="A26" s="3">
        <f t="shared" si="7"/>
        <v>17</v>
      </c>
      <c r="B26" s="4" t="s">
        <v>214</v>
      </c>
      <c r="C26" s="4" t="s">
        <v>8</v>
      </c>
      <c r="D26" s="3">
        <f t="shared" si="0"/>
        <v>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f t="shared" si="1"/>
        <v>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5">
        <f t="shared" si="2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3">
        <f>_xlfn.XLOOKUP(B26,'[4]P1-JD'!F:F,'[4]P1-JD'!A:A)</f>
        <v>14</v>
      </c>
      <c r="AM26" s="3">
        <f>_xlfn.XLOOKUP(AL26,[4]TABLA!$A:$A,[4]TABLA!$D:$D)</f>
        <v>0</v>
      </c>
      <c r="AN26" s="3">
        <f>_xlfn.XLOOKUP(B26,'[4]P2-JD'!D:D,'[4]P2-JD'!A:A)</f>
        <v>10</v>
      </c>
      <c r="AO26" s="3">
        <f>_xlfn.XLOOKUP(AN26,[4]TABLA!$A:$A,[4]TABLA!$D:$D)</f>
        <v>3</v>
      </c>
      <c r="AP26" s="3">
        <f>_xlfn.XLOOKUP(B26,'[4]P3-JD'!E:E,'[4]P3-JD'!A:A)</f>
        <v>10</v>
      </c>
      <c r="AQ26" s="3">
        <f>_xlfn.XLOOKUP(AP26,[4]TABLA!$A:$A,[4]TABLA!$D:$D)</f>
        <v>3</v>
      </c>
      <c r="AR26" s="6"/>
      <c r="AS26" s="6"/>
      <c r="AT26" s="6"/>
      <c r="AU26" s="6"/>
      <c r="AV26" s="5">
        <f t="shared" si="4"/>
        <v>6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f t="shared" si="5"/>
        <v>0</v>
      </c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7">
        <f t="shared" si="6"/>
        <v>0</v>
      </c>
    </row>
    <row r="27" spans="1:70" x14ac:dyDescent="0.3">
      <c r="A27" s="3">
        <f t="shared" si="7"/>
        <v>18</v>
      </c>
      <c r="B27" s="4" t="s">
        <v>215</v>
      </c>
      <c r="C27" s="4" t="s">
        <v>40</v>
      </c>
      <c r="D27" s="3">
        <f t="shared" si="0"/>
        <v>4</v>
      </c>
      <c r="E27" s="3">
        <f>_xlfn.XLOOKUP(B27,'[1]P1-JD'!D:D,'[1]P1-JD'!A:A)</f>
        <v>11</v>
      </c>
      <c r="F27" s="3">
        <f>_xlfn.XLOOKUP(E27,[1]Tabla!$A:$A,[1]Tabla!$D:$D)</f>
        <v>2</v>
      </c>
      <c r="G27" s="3">
        <f>_xlfn.XLOOKUP(B27,'[1]P2-JD'!D:D,'[1]P2-JD'!A:A)</f>
        <v>16</v>
      </c>
      <c r="H27" s="3">
        <f>_xlfn.XLOOKUP(G27,[1]Tabla!$A:$A,[1]Tabla!$D:$D)</f>
        <v>0</v>
      </c>
      <c r="I27" s="3">
        <f>_xlfn.XLOOKUP(B27,'[1]P3-JD'!D:D,'[1]P3-JD'!A:A)</f>
        <v>18</v>
      </c>
      <c r="J27" s="3">
        <f>_xlfn.XLOOKUP(I27,[1]Tabla!$A:$A,[1]Tabla!$D:$D)</f>
        <v>0</v>
      </c>
      <c r="K27" s="3">
        <f>_xlfn.XLOOKUP(B27,'[1]P4-JD'!D:D,'[1]P4-JD'!A:A)</f>
        <v>11</v>
      </c>
      <c r="L27" s="3">
        <f>_xlfn.XLOOKUP(K27,[1]Tabla!$A:$A,[1]Tabla!$D:$D)</f>
        <v>2</v>
      </c>
      <c r="M27" s="3">
        <f>_xlfn.XLOOKUP(B27,'[1]P5-JD'!D:D,'[1]P5-JD'!A:A)</f>
        <v>16</v>
      </c>
      <c r="N27" s="3">
        <f>_xlfn.XLOOKUP(M27,[1]Tabla!$A:$A,[1]Tabla!$D:$D)</f>
        <v>0</v>
      </c>
      <c r="O27" s="5">
        <f t="shared" si="1"/>
        <v>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5">
        <f t="shared" si="4"/>
        <v>0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5">
        <f t="shared" si="5"/>
        <v>0</v>
      </c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7">
        <f t="shared" si="6"/>
        <v>0</v>
      </c>
    </row>
    <row r="28" spans="1:70" x14ac:dyDescent="0.3">
      <c r="A28" s="3">
        <f t="shared" si="7"/>
        <v>19</v>
      </c>
      <c r="B28" s="4" t="s">
        <v>216</v>
      </c>
      <c r="C28" s="4" t="s">
        <v>8</v>
      </c>
      <c r="D28" s="3">
        <f t="shared" si="0"/>
        <v>0</v>
      </c>
      <c r="E28" s="3">
        <f>_xlfn.XLOOKUP(B28,'[1]P1-JD'!D:D,'[1]P1-JD'!A:A)</f>
        <v>14</v>
      </c>
      <c r="F28" s="3">
        <f>_xlfn.XLOOKUP(E28,[1]Tabla!$A:$A,[1]Tabla!$D:$D)</f>
        <v>0</v>
      </c>
      <c r="G28" s="3">
        <f>_xlfn.XLOOKUP(B28,'[1]P2-JD'!D:D,'[1]P2-JD'!A:A)</f>
        <v>22</v>
      </c>
      <c r="H28" s="3">
        <f>_xlfn.XLOOKUP(G28,[1]Tabla!$A:$A,[1]Tabla!$D:$D)</f>
        <v>0</v>
      </c>
      <c r="I28" s="6"/>
      <c r="J28" s="6"/>
      <c r="K28" s="3">
        <f>_xlfn.XLOOKUP(B28,'[1]P4-JD'!D:D,'[1]P4-JD'!A:A)</f>
        <v>23</v>
      </c>
      <c r="L28" s="3">
        <f>_xlfn.XLOOKUP(K28,[1]Tabla!$A:$A,[1]Tabla!$D:$D)</f>
        <v>0</v>
      </c>
      <c r="M28" s="3">
        <f>_xlfn.XLOOKUP(B28,'[1]P5-JD'!D:D,'[1]P5-JD'!A:A)</f>
        <v>23</v>
      </c>
      <c r="N28" s="3">
        <f>_xlfn.XLOOKUP(M28,[1]Tabla!$A:$A,[1]Tabla!$D:$D)</f>
        <v>0</v>
      </c>
      <c r="O28" s="5">
        <f t="shared" si="1"/>
        <v>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5">
        <f t="shared" si="2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5">
        <f t="shared" si="3"/>
        <v>0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5">
        <f t="shared" si="4"/>
        <v>0</v>
      </c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5">
        <f t="shared" si="5"/>
        <v>0</v>
      </c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7">
        <f t="shared" si="6"/>
        <v>0</v>
      </c>
    </row>
    <row r="29" spans="1:70" x14ac:dyDescent="0.3">
      <c r="A29" s="3">
        <f t="shared" si="7"/>
        <v>20</v>
      </c>
      <c r="B29" s="4" t="s">
        <v>217</v>
      </c>
      <c r="C29" s="4" t="s">
        <v>21</v>
      </c>
      <c r="D29" s="3">
        <f t="shared" si="0"/>
        <v>0</v>
      </c>
      <c r="E29" s="3">
        <f>_xlfn.XLOOKUP(B29,'[1]P1-JD'!D:D,'[1]P1-JD'!A:A)</f>
        <v>22</v>
      </c>
      <c r="F29" s="3">
        <f>_xlfn.XLOOKUP(E29,[1]Tabla!$A:$A,[1]Tabla!$D:$D)</f>
        <v>0</v>
      </c>
      <c r="G29" s="3">
        <f>_xlfn.XLOOKUP(B29,'[1]P2-JD'!D:D,'[1]P2-JD'!A:A)</f>
        <v>24</v>
      </c>
      <c r="H29" s="3">
        <f>_xlfn.XLOOKUP(G29,[1]Tabla!$A:$A,[1]Tabla!$D:$D)</f>
        <v>0</v>
      </c>
      <c r="I29" s="3">
        <f>_xlfn.XLOOKUP(B29,'[1]P3-JD'!D:D,'[1]P3-JD'!A:A)</f>
        <v>17</v>
      </c>
      <c r="J29" s="3">
        <f>_xlfn.XLOOKUP(I29,[1]Tabla!$A:$A,[1]Tabla!$D:$D)</f>
        <v>0</v>
      </c>
      <c r="K29" s="3">
        <f>_xlfn.XLOOKUP(B29,'[1]P4-JD'!D:D,'[1]P4-JD'!A:A)</f>
        <v>22</v>
      </c>
      <c r="L29" s="3">
        <f>_xlfn.XLOOKUP(K29,[1]Tabla!$A:$A,[1]Tabla!$D:$D)</f>
        <v>0</v>
      </c>
      <c r="M29" s="3">
        <f>_xlfn.XLOOKUP(B29,'[1]P5-JD'!D:D,'[1]P5-JD'!A:A)</f>
        <v>21</v>
      </c>
      <c r="N29" s="3">
        <f>_xlfn.XLOOKUP(M29,[1]Tabla!$A:$A,[1]Tabla!$D:$D)</f>
        <v>0</v>
      </c>
      <c r="O29" s="5">
        <f t="shared" si="1"/>
        <v>0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5">
        <f t="shared" si="2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5">
        <f t="shared" si="4"/>
        <v>0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f t="shared" si="7"/>
        <v>21</v>
      </c>
      <c r="B30" s="4" t="s">
        <v>218</v>
      </c>
      <c r="C30" s="4" t="s">
        <v>40</v>
      </c>
      <c r="D30" s="3">
        <f t="shared" si="0"/>
        <v>0</v>
      </c>
      <c r="E30" s="3">
        <f>_xlfn.XLOOKUP(B30,'[1]P1-JD'!D:D,'[1]P1-JD'!A:A)</f>
        <v>15</v>
      </c>
      <c r="F30" s="3">
        <f>_xlfn.XLOOKUP(E30,[1]Tabla!$A:$A,[1]Tabla!$D:$D)</f>
        <v>0</v>
      </c>
      <c r="G30" s="3">
        <f>_xlfn.XLOOKUP(B30,'[1]P2-JD'!D:D,'[1]P2-JD'!A:A)</f>
        <v>21</v>
      </c>
      <c r="H30" s="3">
        <f>_xlfn.XLOOKUP(G30,[1]Tabla!$A:$A,[1]Tabla!$D:$D)</f>
        <v>0</v>
      </c>
      <c r="I30" s="3">
        <f>_xlfn.XLOOKUP(B30,'[1]P3-JD'!D:D,'[1]P3-JD'!A:A)</f>
        <v>19</v>
      </c>
      <c r="J30" s="3">
        <f>_xlfn.XLOOKUP(I30,[1]Tabla!$A:$A,[1]Tabla!$D:$D)</f>
        <v>0</v>
      </c>
      <c r="K30" s="3">
        <f>_xlfn.XLOOKUP(B30,'[1]P4-JD'!D:D,'[1]P4-JD'!A:A)</f>
        <v>16</v>
      </c>
      <c r="L30" s="3">
        <f>_xlfn.XLOOKUP(K30,[1]Tabla!$A:$A,[1]Tabla!$D:$D)</f>
        <v>0</v>
      </c>
      <c r="M30" s="3">
        <f>_xlfn.XLOOKUP(B30,'[1]P5-JD'!D:D,'[1]P5-JD'!A:A)</f>
        <v>14</v>
      </c>
      <c r="N30" s="3">
        <f>_xlfn.XLOOKUP(M30,[1]Tabla!$A:$A,[1]Tabla!$D:$D)</f>
        <v>0</v>
      </c>
      <c r="O30" s="5">
        <f t="shared" si="1"/>
        <v>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">
        <f t="shared" si="3"/>
        <v>0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5">
        <f t="shared" si="4"/>
        <v>0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5">
        <f t="shared" si="5"/>
        <v>0</v>
      </c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7">
        <f t="shared" si="6"/>
        <v>0</v>
      </c>
    </row>
    <row r="31" spans="1:70" x14ac:dyDescent="0.3">
      <c r="A31" s="3">
        <f t="shared" si="7"/>
        <v>22</v>
      </c>
      <c r="B31" s="4" t="s">
        <v>219</v>
      </c>
      <c r="C31" s="4" t="s">
        <v>17</v>
      </c>
      <c r="D31" s="3">
        <f t="shared" si="0"/>
        <v>0</v>
      </c>
      <c r="E31" s="3">
        <f>_xlfn.XLOOKUP(B31,'[1]P1-JD'!D:D,'[1]P1-JD'!A:A)</f>
        <v>23</v>
      </c>
      <c r="F31" s="3">
        <f>_xlfn.XLOOKUP(E31,[1]Tabla!$A:$A,[1]Tabla!$D:$D)</f>
        <v>0</v>
      </c>
      <c r="G31" s="3">
        <f>_xlfn.XLOOKUP(B31,'[1]P2-JD'!D:D,'[1]P2-JD'!A:A)</f>
        <v>19</v>
      </c>
      <c r="H31" s="3">
        <f>_xlfn.XLOOKUP(G31,[1]Tabla!$A:$A,[1]Tabla!$D:$D)</f>
        <v>0</v>
      </c>
      <c r="I31" s="3">
        <f>_xlfn.XLOOKUP(B31,'[1]P3-JD'!D:D,'[1]P3-JD'!A:A)</f>
        <v>20</v>
      </c>
      <c r="J31" s="3">
        <f>_xlfn.XLOOKUP(I31,[1]Tabla!$A:$A,[1]Tabla!$D:$D)</f>
        <v>0</v>
      </c>
      <c r="K31" s="3">
        <f>_xlfn.XLOOKUP(B31,'[1]P4-JD'!D:D,'[1]P4-JD'!A:A)</f>
        <v>25</v>
      </c>
      <c r="L31" s="3">
        <f>_xlfn.XLOOKUP(K31,[1]Tabla!$A:$A,[1]Tabla!$D:$D)</f>
        <v>0</v>
      </c>
      <c r="M31" s="3">
        <f>_xlfn.XLOOKUP(B31,'[1]P5-JD'!D:D,'[1]P5-JD'!A:A)</f>
        <v>22</v>
      </c>
      <c r="N31" s="3">
        <f>_xlfn.XLOOKUP(M31,[1]Tabla!$A:$A,[1]Tabla!$D:$D)</f>
        <v>0</v>
      </c>
      <c r="O31" s="5">
        <f t="shared" si="1"/>
        <v>0</v>
      </c>
      <c r="P31" s="6"/>
      <c r="Q31" s="6"/>
      <c r="R31" s="3">
        <f>_xlfn.XLOOKUP(B31,'[2]P2-JD'!D:D,'[2]P2-JD'!A:A)</f>
        <v>14</v>
      </c>
      <c r="S31" s="3">
        <f>_xlfn.XLOOKUP(R31,[2]TABLA!$A:$A,[2]TABLA!$D:$D)</f>
        <v>0</v>
      </c>
      <c r="T31" s="3">
        <f>_xlfn.XLOOKUP(B31,'[2]P3-JD'!D:D,'[2]P3-JD'!A:A)</f>
        <v>14</v>
      </c>
      <c r="U31" s="3">
        <f>_xlfn.XLOOKUP(T31,[2]TABLA!$A:$A,[2]TABLA!$D:$D)</f>
        <v>0</v>
      </c>
      <c r="V31" s="3">
        <f>_xlfn.XLOOKUP(B31,'[2]P4-JD'!E:E,'[2]P4-JD'!A:A)</f>
        <v>16</v>
      </c>
      <c r="W31" s="3">
        <f>_xlfn.XLOOKUP(V31,[2]TABLA!$A:$A,[2]TABLA!$D:$D)</f>
        <v>0</v>
      </c>
      <c r="X31" s="3">
        <f>_xlfn.XLOOKUP(B31,'[2]P5-JD'!D:D,'[2]P5-JD'!A:A)</f>
        <v>14</v>
      </c>
      <c r="Y31" s="3">
        <f>_xlfn.XLOOKUP(X31,[2]TABLA!$A:$A,[2]TABLA!$D:$D)</f>
        <v>0</v>
      </c>
      <c r="Z31" s="5">
        <f t="shared" si="2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>
        <f t="shared" si="3"/>
        <v>0</v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5">
        <f t="shared" si="4"/>
        <v>0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>
        <f t="shared" si="5"/>
        <v>0</v>
      </c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7">
        <f t="shared" si="6"/>
        <v>0</v>
      </c>
    </row>
    <row r="32" spans="1:70" x14ac:dyDescent="0.3">
      <c r="A32" s="3">
        <f t="shared" si="7"/>
        <v>23</v>
      </c>
      <c r="B32" s="4" t="s">
        <v>220</v>
      </c>
      <c r="C32" s="4" t="s">
        <v>42</v>
      </c>
      <c r="D32" s="3">
        <f t="shared" si="0"/>
        <v>0</v>
      </c>
      <c r="E32" s="3">
        <f>_xlfn.XLOOKUP(B32,'[1]P1-JD'!D:D,'[1]P1-JD'!A:A)</f>
        <v>18</v>
      </c>
      <c r="F32" s="3">
        <f>_xlfn.XLOOKUP(E32,[1]Tabla!$A:$A,[1]Tabla!$D:$D)</f>
        <v>0</v>
      </c>
      <c r="G32" s="3">
        <f>_xlfn.XLOOKUP(B32,'[1]P2-JD'!D:D,'[1]P2-JD'!A:A)</f>
        <v>20</v>
      </c>
      <c r="H32" s="3">
        <f>_xlfn.XLOOKUP(G32,[1]Tabla!$A:$A,[1]Tabla!$D:$D)</f>
        <v>0</v>
      </c>
      <c r="I32" s="6"/>
      <c r="J32" s="6"/>
      <c r="K32" s="3">
        <f>_xlfn.XLOOKUP(B32,'[1]P4-JD'!D:D,'[1]P4-JD'!A:A)</f>
        <v>21</v>
      </c>
      <c r="L32" s="3">
        <f>_xlfn.XLOOKUP(K32,[1]Tabla!$A:$A,[1]Tabla!$D:$D)</f>
        <v>0</v>
      </c>
      <c r="M32" s="3">
        <f>_xlfn.XLOOKUP(B32,'[1]P5-JD'!D:D,'[1]P5-JD'!A:A)</f>
        <v>20</v>
      </c>
      <c r="N32" s="3">
        <f>_xlfn.XLOOKUP(M32,[1]Tabla!$A:$A,[1]Tabla!$D:$D)</f>
        <v>0</v>
      </c>
      <c r="O32" s="5">
        <f t="shared" si="1"/>
        <v>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3">
        <f>_xlfn.XLOOKUP(B32,'[3]P1-JD'!F:F,'[3]P1-JD'!A:A)</f>
        <v>16</v>
      </c>
      <c r="AB32" s="3">
        <f>_xlfn.XLOOKUP(AA32,[3]TABLA!$A:$A,[3]TABLA!$D:$D)</f>
        <v>0</v>
      </c>
      <c r="AC32" s="6"/>
      <c r="AD32" s="6"/>
      <c r="AE32" s="3">
        <f>_xlfn.XLOOKUP(B32,'[3]P3-JD'!E:E,'[3]P3-JD'!A:A)</f>
        <v>15</v>
      </c>
      <c r="AF32" s="3">
        <f>_xlfn.XLOOKUP(AE32,[3]TABLA!$A:$A,[3]TABLA!$D:$D)</f>
        <v>0</v>
      </c>
      <c r="AG32" s="3">
        <f>_xlfn.XLOOKUP(B32,'[3]P4-JD'!F:F,'[3]P4-JD'!A:A)</f>
        <v>17</v>
      </c>
      <c r="AH32" s="3">
        <f>_xlfn.XLOOKUP(AG32,[3]TABLA!$A:$A,[3]TABLA!$D:$D)</f>
        <v>0</v>
      </c>
      <c r="AI32" s="3">
        <f>_xlfn.XLOOKUP(B32,'[3]P5-JD'!D:D,'[3]P5-JD'!A:A)</f>
        <v>15</v>
      </c>
      <c r="AJ32" s="3">
        <f>_xlfn.XLOOKUP(AI32,[3]TABLA!$A:$A,[3]TABLA!$D:$D)</f>
        <v>0</v>
      </c>
      <c r="AK32" s="5">
        <f t="shared" si="3"/>
        <v>0</v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5">
        <f t="shared" si="5"/>
        <v>0</v>
      </c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7">
        <f t="shared" si="6"/>
        <v>0</v>
      </c>
    </row>
    <row r="33" spans="1:70" x14ac:dyDescent="0.3">
      <c r="A33" s="3">
        <f t="shared" si="7"/>
        <v>24</v>
      </c>
      <c r="B33" s="4" t="s">
        <v>267</v>
      </c>
      <c r="C33" s="4" t="s">
        <v>324</v>
      </c>
      <c r="D33" s="3">
        <f t="shared" si="0"/>
        <v>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5">
        <f t="shared" si="1"/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5">
        <f t="shared" si="2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5">
        <f t="shared" si="3"/>
        <v>0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5">
        <f t="shared" si="4"/>
        <v>0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5">
        <f t="shared" si="5"/>
        <v>0</v>
      </c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7">
        <f t="shared" si="6"/>
        <v>0</v>
      </c>
    </row>
    <row r="34" spans="1:70" x14ac:dyDescent="0.3">
      <c r="A34" s="3">
        <f t="shared" si="7"/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5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7"/>
    </row>
    <row r="35" spans="1:70" x14ac:dyDescent="0.3">
      <c r="A35" s="3">
        <f t="shared" si="7"/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5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7"/>
    </row>
    <row r="36" spans="1:70" x14ac:dyDescent="0.3">
      <c r="A36" s="3">
        <f t="shared" si="7"/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5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7"/>
    </row>
    <row r="37" spans="1:70" x14ac:dyDescent="0.3">
      <c r="A37" s="3">
        <f t="shared" si="7"/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5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7"/>
    </row>
    <row r="38" spans="1:70" x14ac:dyDescent="0.3">
      <c r="A38" s="3">
        <f t="shared" si="7"/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x14ac:dyDescent="0.3">
      <c r="A39" s="3">
        <f t="shared" si="7"/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x14ac:dyDescent="0.3">
      <c r="A40" s="3">
        <f t="shared" si="7"/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x14ac:dyDescent="0.3">
      <c r="A41" s="3">
        <f t="shared" si="7"/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x14ac:dyDescent="0.3">
      <c r="A42" s="3">
        <f t="shared" si="7"/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x14ac:dyDescent="0.3">
      <c r="A43" s="3">
        <f t="shared" si="7"/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x14ac:dyDescent="0.3">
      <c r="A44" s="3">
        <f t="shared" si="7"/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x14ac:dyDescent="0.3">
      <c r="A45" s="3">
        <f t="shared" si="7"/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x14ac:dyDescent="0.3">
      <c r="A46" s="3">
        <f t="shared" si="7"/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x14ac:dyDescent="0.3">
      <c r="A47" s="3">
        <f t="shared" si="7"/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x14ac:dyDescent="0.3">
      <c r="A48" s="3">
        <f t="shared" si="7"/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x14ac:dyDescent="0.3">
      <c r="A49" s="3">
        <f t="shared" si="7"/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x14ac:dyDescent="0.3">
      <c r="A50" s="3">
        <f t="shared" si="7"/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x14ac:dyDescent="0.3">
      <c r="A51" s="3">
        <f t="shared" si="7"/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x14ac:dyDescent="0.3">
      <c r="A52" s="3">
        <f t="shared" si="7"/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x14ac:dyDescent="0.3">
      <c r="A53" s="3">
        <f t="shared" si="7"/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x14ac:dyDescent="0.3">
      <c r="A54" s="3">
        <f t="shared" si="7"/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x14ac:dyDescent="0.3">
      <c r="A55" s="3">
        <f t="shared" si="7"/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x14ac:dyDescent="0.3">
      <c r="A56" s="3">
        <f t="shared" si="7"/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x14ac:dyDescent="0.3">
      <c r="A57" s="3">
        <f t="shared" si="7"/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x14ac:dyDescent="0.3">
      <c r="A58" s="3">
        <f t="shared" si="7"/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</sheetData>
  <sheetProtection algorithmName="SHA-512" hashValue="tjcPiR47w+5QSpqJlWHGhfVE3tfrJ78Z2CEgTSUbSlJ8gNjzifGcXQO6M3vPiGUXQBOV/LHUndwiAVJwYmn0bg==" saltValue="IKFK66SCqjktoWBhz7D7Mg==" spinCount="100000" sheet="1" objects="1" scenarios="1" autoFilter="0"/>
  <autoFilter ref="B8:BR58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58">
      <sortCondition descending="1" ref="D8:D58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DB4B-B070-4EF2-A6CA-A208C5ADCE3A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318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[1]Pruebas!G7</f>
        <v>ELM</v>
      </c>
      <c r="H9" s="19"/>
      <c r="I9" s="19" t="str">
        <f>[1]Pruebas!E7</f>
        <v>VAC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 t="str">
        <f>[3]PRUEBAS!G7</f>
        <v>PTOS</v>
      </c>
      <c r="AD9" s="14"/>
      <c r="AE9" s="14">
        <f>[3]PRUEBAS!E7</f>
        <v>1000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 t="str">
        <f>[4]PRUEBAS!G7</f>
        <v>ELM</v>
      </c>
      <c r="AO9" s="14"/>
      <c r="AP9" s="14">
        <f>[4]PRUEBAS!E7</f>
        <v>1000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 t="str">
        <f>[5]PRUEBAS!G7</f>
        <v>PTOS</v>
      </c>
      <c r="AZ9" s="14"/>
      <c r="BA9" s="14">
        <f>[5]PRUEBAS!E7</f>
        <v>1000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[5]PRUEBAS!C7</f>
        <v>VAC</v>
      </c>
      <c r="BI9" s="14"/>
      <c r="BJ9" s="14">
        <f>[5]PRUEBAS!E7</f>
        <v>1000</v>
      </c>
      <c r="BK9" s="14"/>
      <c r="BL9" s="14" t="str">
        <f>[5]PRUEBAS!G7</f>
        <v>PTOS</v>
      </c>
      <c r="BM9" s="14"/>
      <c r="BN9" s="14">
        <f>[5]PRUEBAS!I7</f>
        <v>200</v>
      </c>
      <c r="BO9" s="14"/>
      <c r="BP9" s="14" t="str">
        <f>[5]PRUEBAS!K7</f>
        <v>ELM</v>
      </c>
      <c r="BQ9" s="14"/>
      <c r="BR9" s="13"/>
    </row>
    <row r="10" spans="1:70" x14ac:dyDescent="0.3">
      <c r="A10" s="3">
        <v>1</v>
      </c>
      <c r="B10" s="4" t="s">
        <v>221</v>
      </c>
      <c r="C10" s="4" t="s">
        <v>161</v>
      </c>
      <c r="D10" s="3">
        <f t="shared" ref="D10:D15" si="0">IFERROR(SUM(O10,Z10,AK10,AV10,BG10,BR10),0)</f>
        <v>435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5">
        <f t="shared" ref="O10:O15" si="1">F10+H10+J10+L10+N10</f>
        <v>0</v>
      </c>
      <c r="P10" s="3">
        <f>_xlfn.XLOOKUP(B10,'[2]P1-JV'!D:D,'[2]P1-JV'!A:A)</f>
        <v>2</v>
      </c>
      <c r="Q10" s="3">
        <f>_xlfn.XLOOKUP(P10,[2]TABLA!$A:$A,[2]TABLA!$D:$D)</f>
        <v>16</v>
      </c>
      <c r="R10" s="3">
        <f>_xlfn.XLOOKUP(B10,'[2]P2-JV'!D:D,'[2]P2-JV'!A:A)</f>
        <v>2</v>
      </c>
      <c r="S10" s="3">
        <f>_xlfn.XLOOKUP(R10,[2]TABLA!$A:$A,[2]TABLA!$D:$D)</f>
        <v>16</v>
      </c>
      <c r="T10" s="3">
        <f>_xlfn.XLOOKUP(B10,'[2]P3-JV'!D:D,'[2]P3-JV'!A:A)</f>
        <v>2</v>
      </c>
      <c r="U10" s="3">
        <f>_xlfn.XLOOKUP(T10,[2]TABLA!$A:$A,[2]TABLA!$D:$D)</f>
        <v>16</v>
      </c>
      <c r="V10" s="3">
        <f>_xlfn.XLOOKUP(B10,'[2]P4-JV'!D:D,'[2]P4-JV'!A:A)</f>
        <v>1</v>
      </c>
      <c r="W10" s="3">
        <f>_xlfn.XLOOKUP(V10,[2]TABLA!$A:$A,[2]TABLA!$D:$D)</f>
        <v>20</v>
      </c>
      <c r="X10" s="3">
        <f>_xlfn.XLOOKUP(B10,'[2]P5-JV'!D:D,'[2]P5-JV'!A:A)</f>
        <v>2</v>
      </c>
      <c r="Y10" s="3">
        <f>_xlfn.XLOOKUP(X10,[2]TABLA!$A:$A,[2]TABLA!$D:$D)</f>
        <v>16</v>
      </c>
      <c r="Z10" s="5">
        <f t="shared" ref="Z10:Z15" si="2">Q10+S10+U10+W10+Y10</f>
        <v>84</v>
      </c>
      <c r="AA10" s="3">
        <f>_xlfn.XLOOKUP(B10,'[3]P1-JV'!D:D,'[3]P1-JV'!A:A)</f>
        <v>2</v>
      </c>
      <c r="AB10" s="3">
        <f>_xlfn.XLOOKUP(AA10,[3]TABLA!$A:$A,[3]TABLA!$D:$D)</f>
        <v>16</v>
      </c>
      <c r="AC10" s="3">
        <f>_xlfn.XLOOKUP(B10,'[3]P2-JV'!D:D,'[3]P2-JV'!A:A)</f>
        <v>2</v>
      </c>
      <c r="AD10" s="3">
        <f>_xlfn.XLOOKUP(AC10,[3]TABLA!$A:$A,[3]TABLA!$D:$D)</f>
        <v>16</v>
      </c>
      <c r="AE10" s="3">
        <f>_xlfn.XLOOKUP(B10,'[3]P3-JV'!D:D,'[3]P3-JV'!A:A)</f>
        <v>1</v>
      </c>
      <c r="AF10" s="3">
        <f>_xlfn.XLOOKUP(AE10,[3]TABLA!$A:$A,[3]TABLA!$D:$D)</f>
        <v>20</v>
      </c>
      <c r="AG10" s="3">
        <f>_xlfn.XLOOKUP(B10,'[3]P4-JV'!D:D,'[3]P4-JV'!A:A)</f>
        <v>2</v>
      </c>
      <c r="AH10" s="3">
        <f>_xlfn.XLOOKUP(AG10,[3]TABLA!$A:$A,[3]TABLA!$D:$D)</f>
        <v>16</v>
      </c>
      <c r="AI10" s="3">
        <f>_xlfn.XLOOKUP(B10,'[3]P5-JV'!D:D,'[3]P5-JV'!A:A)</f>
        <v>1</v>
      </c>
      <c r="AJ10" s="3">
        <f>_xlfn.XLOOKUP(AI10,[3]TABLA!$A:$A,[3]TABLA!$D:$D)</f>
        <v>20</v>
      </c>
      <c r="AK10" s="5">
        <f t="shared" ref="AK10:AK15" si="3">AB10+AD10+AF10+AH10+AJ10</f>
        <v>88</v>
      </c>
      <c r="AL10" s="3">
        <f>_xlfn.XLOOKUP(B10,'[4]P1-JV'!D:D,'[4]P1-JV'!A:A)</f>
        <v>2</v>
      </c>
      <c r="AM10" s="3">
        <f>_xlfn.XLOOKUP(AL10,[4]TABLA!$A:$A,[4]TABLA!$D:$D)</f>
        <v>16</v>
      </c>
      <c r="AN10" s="3">
        <f>_xlfn.XLOOKUP(B10,'[4]P2-JV'!D:D,'[4]P2-JV'!A:A)</f>
        <v>2</v>
      </c>
      <c r="AO10" s="3">
        <f>_xlfn.XLOOKUP(AN10,[4]TABLA!$A:$A,[4]TABLA!$D:$D)</f>
        <v>16</v>
      </c>
      <c r="AP10" s="3">
        <f>_xlfn.XLOOKUP(B10,'[4]P3-JV'!D:D,'[4]P3-JV'!A:A)</f>
        <v>2</v>
      </c>
      <c r="AQ10" s="3">
        <f>_xlfn.XLOOKUP(AP10,[4]TABLA!$A:$A,[4]TABLA!$D:$D)</f>
        <v>16</v>
      </c>
      <c r="AR10" s="3">
        <f>_xlfn.XLOOKUP(B10,'[4]P4-JV'!D:D,'[4]P4-JV'!A:A)</f>
        <v>2</v>
      </c>
      <c r="AS10" s="3">
        <f>_xlfn.XLOOKUP(AR10,[4]TABLA!$A:$A,[4]TABLA!$D:$D)</f>
        <v>16</v>
      </c>
      <c r="AT10" s="3">
        <f>_xlfn.XLOOKUP(B10,'[4]P5-JV'!D:D,'[4]P5-JV'!A:A)</f>
        <v>1</v>
      </c>
      <c r="AU10" s="3">
        <f>_xlfn.XLOOKUP(AT10,[4]TABLA!$A:$A,[4]TABLA!$D:$D)</f>
        <v>20</v>
      </c>
      <c r="AV10" s="5">
        <f t="shared" ref="AV10:AV15" si="4">AM10+AO10+AQ10+AS10+AU10</f>
        <v>84</v>
      </c>
      <c r="AW10" s="3">
        <f>_xlfn.XLOOKUP(B10,'[5]P1-JV'!D:D,'[5]P1-JV'!A:A)</f>
        <v>1</v>
      </c>
      <c r="AX10" s="3">
        <f>_xlfn.XLOOKUP(AW10,[5]TABLA!$A:$A,[5]TABLA!$D:$D)</f>
        <v>20</v>
      </c>
      <c r="AY10" s="3">
        <f>_xlfn.XLOOKUP(B10,'[5]P2-JV'!D:D,'[5]P2-JV'!A:A)</f>
        <v>1</v>
      </c>
      <c r="AZ10" s="3">
        <f>_xlfn.XLOOKUP(AY10,[5]TABLA!$A:$A,[5]TABLA!$D:$D)</f>
        <v>20</v>
      </c>
      <c r="BA10" s="3">
        <f>_xlfn.XLOOKUP(B10,'[5]P3-JV'!D:D,'[5]P3-JV'!A:A)</f>
        <v>1</v>
      </c>
      <c r="BB10" s="3">
        <f>_xlfn.XLOOKUP(BA10,[5]TABLA!$A:$A,[5]TABLA!$D:$D)</f>
        <v>20</v>
      </c>
      <c r="BC10" s="3">
        <f>_xlfn.XLOOKUP(B10,'[5]P4-JV'!D:D,'[5]P4-JV'!A:A)</f>
        <v>1</v>
      </c>
      <c r="BD10" s="3">
        <f>_xlfn.XLOOKUP(BC10,[5]TABLA!$A:$A,[5]TABLA!$D:$D)</f>
        <v>20</v>
      </c>
      <c r="BE10" s="3">
        <f>_xlfn.XLOOKUP(B10,'[5]P5-JV'!D:D,'[5]P5-JV'!A:A)</f>
        <v>1</v>
      </c>
      <c r="BF10" s="3">
        <f>_xlfn.XLOOKUP(BE10,[5]TABLA!$A:$A,[5]TABLA!$D:$D)</f>
        <v>20</v>
      </c>
      <c r="BG10" s="5">
        <f t="shared" ref="BG10:BG15" si="5">AX10+AZ10+BB10+BD10+BF10</f>
        <v>100</v>
      </c>
      <c r="BH10" s="3">
        <f>_xlfn.XLOOKUP(B10,'[6]P1-JV'!D:D,'[6]P1-JV'!A:A)</f>
        <v>3</v>
      </c>
      <c r="BI10" s="3">
        <f>_xlfn.XLOOKUP(BH10,[6]TABLA!$A:$A,[6]TABLA!$D:$D)</f>
        <v>13</v>
      </c>
      <c r="BJ10" s="3">
        <f>_xlfn.XLOOKUP(B10,'[6]P2-JV'!D:D,'[6]P2-JV'!A:A)</f>
        <v>1</v>
      </c>
      <c r="BK10" s="3">
        <f>_xlfn.XLOOKUP(BJ10,[6]TABLA!$A:$A,[6]TABLA!$D:$D)</f>
        <v>20</v>
      </c>
      <c r="BL10" s="3">
        <f>_xlfn.XLOOKUP(B10,'[6]P3-JV'!D:D,'[6]P3-JV'!A:A)</f>
        <v>3</v>
      </c>
      <c r="BM10" s="3">
        <f>_xlfn.XLOOKUP(BL10,[6]TABLA!$A:$A,[6]TABLA!$D:$D)</f>
        <v>13</v>
      </c>
      <c r="BN10" s="3">
        <f>_xlfn.XLOOKUP(B10,'[6]P4-JV'!D:D,'[6]P4-JV'!A:A)</f>
        <v>3</v>
      </c>
      <c r="BO10" s="3">
        <f>_xlfn.XLOOKUP(BN10,[6]TABLA!$A:$A,[6]TABLA!$D:$D)</f>
        <v>13</v>
      </c>
      <c r="BP10" s="3">
        <f>_xlfn.XLOOKUP(B10,'[6]P5-JV'!D:D,'[6]P5-JV'!A:A)</f>
        <v>1</v>
      </c>
      <c r="BQ10" s="3">
        <f>_xlfn.XLOOKUP(BP10,[6]TABLA!$A:$A,[6]TABLA!$D:$D)</f>
        <v>20</v>
      </c>
      <c r="BR10" s="7">
        <f t="shared" ref="BR10:BR15" si="6">IFERROR(SUM(BI10,BK10,BM10,BO10,BQ10),0)</f>
        <v>79</v>
      </c>
    </row>
    <row r="11" spans="1:70" x14ac:dyDescent="0.3">
      <c r="A11" s="3">
        <v>2</v>
      </c>
      <c r="B11" s="4" t="s">
        <v>223</v>
      </c>
      <c r="C11" s="4" t="s">
        <v>15</v>
      </c>
      <c r="D11" s="3">
        <f t="shared" si="0"/>
        <v>324</v>
      </c>
      <c r="E11" s="3">
        <f>_xlfn.XLOOKUP(B11,'[1]P1-JV'!D:D,'[1]P1-JV'!A:A)</f>
        <v>7</v>
      </c>
      <c r="F11" s="3">
        <f>_xlfn.XLOOKUP(E11,[1]Tabla!$A:$A,[1]Tabla!$D:$D)</f>
        <v>6</v>
      </c>
      <c r="G11" s="3">
        <f>_xlfn.XLOOKUP(B11,'[1]P2-JV'!D:D,'[1]P2-JV'!A:A)</f>
        <v>7</v>
      </c>
      <c r="H11" s="3">
        <f>_xlfn.XLOOKUP(G11,[1]Tabla!$A:$A,[1]Tabla!$D:$D)</f>
        <v>6</v>
      </c>
      <c r="I11" s="3">
        <f>_xlfn.XLOOKUP(B11,'[1]P3-JV'!D:D,'[1]P3-JV'!A:A)</f>
        <v>9</v>
      </c>
      <c r="J11" s="3">
        <f>_xlfn.XLOOKUP(I11,[1]Tabla!$A:$A,[1]Tabla!$D:$D)</f>
        <v>4</v>
      </c>
      <c r="K11" s="3">
        <f>_xlfn.XLOOKUP(B11,'[1]P4-JV'!D:D,'[1]P4-JV'!A:A)</f>
        <v>7</v>
      </c>
      <c r="L11" s="3">
        <f>_xlfn.XLOOKUP(K11,[1]Tabla!$A:$A,[1]Tabla!$D:$D)</f>
        <v>6</v>
      </c>
      <c r="M11" s="3">
        <f>_xlfn.XLOOKUP(B11,'[1]P5-JV'!D:D,'[1]P5-JV'!A:A)</f>
        <v>8</v>
      </c>
      <c r="N11" s="3">
        <f>_xlfn.XLOOKUP(M11,[1]Tabla!$A:$A,[1]Tabla!$D:$D)</f>
        <v>5</v>
      </c>
      <c r="O11" s="5">
        <f t="shared" si="1"/>
        <v>27</v>
      </c>
      <c r="P11" s="3">
        <f>_xlfn.XLOOKUP(B11,'[2]P1-JV'!D:D,'[2]P1-JV'!A:A)</f>
        <v>4</v>
      </c>
      <c r="Q11" s="3">
        <f>_xlfn.XLOOKUP(P11,[2]TABLA!$A:$A,[2]TABLA!$D:$D)</f>
        <v>11</v>
      </c>
      <c r="R11" s="3">
        <f>_xlfn.XLOOKUP(B11,'[2]P2-JV'!D:D,'[2]P2-JV'!A:A)</f>
        <v>5</v>
      </c>
      <c r="S11" s="3">
        <f>_xlfn.XLOOKUP(R11,[2]TABLA!$A:$A,[2]TABLA!$D:$D)</f>
        <v>9</v>
      </c>
      <c r="T11" s="3">
        <f>_xlfn.XLOOKUP(B11,'[2]P3-JV'!D:D,'[2]P3-JV'!A:A)</f>
        <v>5</v>
      </c>
      <c r="U11" s="3">
        <f>_xlfn.XLOOKUP(T11,[2]TABLA!$A:$A,[2]TABLA!$D:$D)</f>
        <v>9</v>
      </c>
      <c r="V11" s="3">
        <f>_xlfn.XLOOKUP(B11,'[2]P4-JV'!D:D,'[2]P4-JV'!A:A)</f>
        <v>5</v>
      </c>
      <c r="W11" s="3">
        <f>_xlfn.XLOOKUP(V11,[2]TABLA!$A:$A,[2]TABLA!$D:$D)</f>
        <v>9</v>
      </c>
      <c r="X11" s="3">
        <f>_xlfn.XLOOKUP(B11,'[2]P5-JV'!D:D,'[2]P5-JV'!A:A)</f>
        <v>5</v>
      </c>
      <c r="Y11" s="3">
        <f>_xlfn.XLOOKUP(X11,[2]TABLA!$A:$A,[2]TABLA!$D:$D)</f>
        <v>9</v>
      </c>
      <c r="Z11" s="5">
        <f t="shared" si="2"/>
        <v>47</v>
      </c>
      <c r="AA11" s="3">
        <f>_xlfn.XLOOKUP(B11,'[3]P1-JV'!D:D,'[3]P1-JV'!A:A)</f>
        <v>4</v>
      </c>
      <c r="AB11" s="3">
        <f>_xlfn.XLOOKUP(AA11,[3]TABLA!$A:$A,[3]TABLA!$D:$D)</f>
        <v>11</v>
      </c>
      <c r="AC11" s="3">
        <f>_xlfn.XLOOKUP(B11,'[3]P2-JV'!D:D,'[3]P2-JV'!A:A)</f>
        <v>3</v>
      </c>
      <c r="AD11" s="3">
        <f>_xlfn.XLOOKUP(AC11,[3]TABLA!$A:$A,[3]TABLA!$D:$D)</f>
        <v>13</v>
      </c>
      <c r="AE11" s="3">
        <f>_xlfn.XLOOKUP(B11,'[3]P3-JV'!D:D,'[3]P3-JV'!A:A)</f>
        <v>4</v>
      </c>
      <c r="AF11" s="3">
        <f>_xlfn.XLOOKUP(AE11,[3]TABLA!$A:$A,[3]TABLA!$D:$D)</f>
        <v>11</v>
      </c>
      <c r="AG11" s="3">
        <f>_xlfn.XLOOKUP(B11,'[3]P4-JV'!D:D,'[3]P4-JV'!A:A)</f>
        <v>4</v>
      </c>
      <c r="AH11" s="3">
        <f>_xlfn.XLOOKUP(AG11,[3]TABLA!$A:$A,[3]TABLA!$D:$D)</f>
        <v>11</v>
      </c>
      <c r="AI11" s="3">
        <f>_xlfn.XLOOKUP(B11,'[3]P5-JV'!D:D,'[3]P5-JV'!A:A)</f>
        <v>4</v>
      </c>
      <c r="AJ11" s="3">
        <f>_xlfn.XLOOKUP(AI11,[3]TABLA!$A:$A,[3]TABLA!$D:$D)</f>
        <v>11</v>
      </c>
      <c r="AK11" s="5">
        <f t="shared" si="3"/>
        <v>57</v>
      </c>
      <c r="AL11" s="3">
        <f>_xlfn.XLOOKUP(B11,'[4]P1-JV'!D:D,'[4]P1-JV'!A:A)</f>
        <v>4</v>
      </c>
      <c r="AM11" s="3">
        <f>_xlfn.XLOOKUP(AL11,[4]TABLA!$A:$A,[4]TABLA!$D:$D)</f>
        <v>11</v>
      </c>
      <c r="AN11" s="3">
        <f>_xlfn.XLOOKUP(B11,'[4]P2-JV'!D:D,'[4]P2-JV'!A:A)</f>
        <v>3</v>
      </c>
      <c r="AO11" s="3">
        <f>_xlfn.XLOOKUP(AN11,[4]TABLA!$A:$A,[4]TABLA!$D:$D)</f>
        <v>13</v>
      </c>
      <c r="AP11" s="3">
        <f>_xlfn.XLOOKUP(B11,'[4]P3-JV'!D:D,'[4]P3-JV'!A:A)</f>
        <v>4</v>
      </c>
      <c r="AQ11" s="3">
        <f>_xlfn.XLOOKUP(AP11,[4]TABLA!$A:$A,[4]TABLA!$D:$D)</f>
        <v>11</v>
      </c>
      <c r="AR11" s="3">
        <f>_xlfn.XLOOKUP(B11,'[4]P4-JV'!D:D,'[4]P4-JV'!A:A)</f>
        <v>4</v>
      </c>
      <c r="AS11" s="3">
        <f>_xlfn.XLOOKUP(AR11,[4]TABLA!$A:$A,[4]TABLA!$D:$D)</f>
        <v>11</v>
      </c>
      <c r="AT11" s="3">
        <f>_xlfn.XLOOKUP(B11,'[4]P5-JV'!D:D,'[4]P5-JV'!A:A)</f>
        <v>4</v>
      </c>
      <c r="AU11" s="3">
        <f>_xlfn.XLOOKUP(AT11,[4]TABLA!$A:$A,[4]TABLA!$D:$D)</f>
        <v>11</v>
      </c>
      <c r="AV11" s="5">
        <f t="shared" si="4"/>
        <v>57</v>
      </c>
      <c r="AW11" s="3">
        <f>_xlfn.XLOOKUP(B11,'[5]P1-JV'!D:D,'[5]P1-JV'!A:A)</f>
        <v>2</v>
      </c>
      <c r="AX11" s="3">
        <f>_xlfn.XLOOKUP(AW11,[5]TABLA!$A:$A,[5]TABLA!$D:$D)</f>
        <v>16</v>
      </c>
      <c r="AY11" s="3">
        <f>_xlfn.XLOOKUP(B11,'[5]P2-JV'!D:D,'[5]P2-JV'!A:A)</f>
        <v>2</v>
      </c>
      <c r="AZ11" s="3">
        <f>_xlfn.XLOOKUP(AY11,[5]TABLA!$A:$A,[5]TABLA!$D:$D)</f>
        <v>16</v>
      </c>
      <c r="BA11" s="3">
        <f>_xlfn.XLOOKUP(B11,'[5]P3-JV'!D:D,'[5]P3-JV'!A:A)</f>
        <v>2</v>
      </c>
      <c r="BB11" s="3">
        <f>_xlfn.XLOOKUP(BA11,[5]TABLA!$A:$A,[5]TABLA!$D:$D)</f>
        <v>16</v>
      </c>
      <c r="BC11" s="3">
        <f>_xlfn.XLOOKUP(B11,'[5]P4-JV'!D:D,'[5]P4-JV'!A:A)</f>
        <v>3</v>
      </c>
      <c r="BD11" s="3">
        <f>_xlfn.XLOOKUP(BC11,[5]TABLA!$A:$A,[5]TABLA!$D:$D)</f>
        <v>13</v>
      </c>
      <c r="BE11" s="3">
        <f>_xlfn.XLOOKUP(B11,'[5]P5-JV'!D:D,'[5]P5-JV'!A:A)</f>
        <v>2</v>
      </c>
      <c r="BF11" s="3">
        <f>_xlfn.XLOOKUP(BE11,[5]TABLA!$A:$A,[5]TABLA!$D:$D)</f>
        <v>16</v>
      </c>
      <c r="BG11" s="5">
        <f t="shared" si="5"/>
        <v>77</v>
      </c>
      <c r="BH11" s="3">
        <f>_xlfn.XLOOKUP(B11,'[6]P1-JV'!D:D,'[6]P1-JV'!A:A)</f>
        <v>4</v>
      </c>
      <c r="BI11" s="3">
        <f>_xlfn.XLOOKUP(BH11,[6]TABLA!$A:$A,[6]TABLA!$D:$D)</f>
        <v>11</v>
      </c>
      <c r="BJ11" s="3">
        <f>_xlfn.XLOOKUP(B11,'[6]P2-JV'!D:D,'[6]P2-JV'!A:A)</f>
        <v>3</v>
      </c>
      <c r="BK11" s="3">
        <f>_xlfn.XLOOKUP(BJ11,[6]TABLA!$A:$A,[6]TABLA!$D:$D)</f>
        <v>13</v>
      </c>
      <c r="BL11" s="3">
        <f>_xlfn.XLOOKUP(B11,'[6]P3-JV'!D:D,'[6]P3-JV'!A:A)</f>
        <v>4</v>
      </c>
      <c r="BM11" s="3">
        <f>_xlfn.XLOOKUP(BL11,[6]TABLA!$A:$A,[6]TABLA!$D:$D)</f>
        <v>11</v>
      </c>
      <c r="BN11" s="3">
        <f>_xlfn.XLOOKUP(B11,'[6]P4-JV'!D:D,'[6]P4-JV'!A:A)</f>
        <v>4</v>
      </c>
      <c r="BO11" s="3">
        <f>_xlfn.XLOOKUP(BN11,[6]TABLA!$A:$A,[6]TABLA!$D:$D)</f>
        <v>11</v>
      </c>
      <c r="BP11" s="3">
        <f>_xlfn.XLOOKUP(B11,'[6]P5-JV'!D:D,'[6]P5-JV'!A:A)</f>
        <v>3</v>
      </c>
      <c r="BQ11" s="3">
        <f>_xlfn.XLOOKUP(BP11,[6]TABLA!$A:$A,[6]TABLA!$D:$D)</f>
        <v>13</v>
      </c>
      <c r="BR11" s="7">
        <f t="shared" si="6"/>
        <v>59</v>
      </c>
    </row>
    <row r="12" spans="1:70" x14ac:dyDescent="0.3">
      <c r="A12" s="3">
        <v>3</v>
      </c>
      <c r="B12" s="4" t="s">
        <v>222</v>
      </c>
      <c r="C12" s="4" t="s">
        <v>55</v>
      </c>
      <c r="D12" s="3">
        <f t="shared" si="0"/>
        <v>290</v>
      </c>
      <c r="E12" s="3">
        <f>_xlfn.XLOOKUP(B12,'[1]P1-JV'!D:D,'[1]P1-JV'!A:A)</f>
        <v>6</v>
      </c>
      <c r="F12" s="3">
        <f>_xlfn.XLOOKUP(E12,[1]Tabla!$A:$A,[1]Tabla!$D:$D)</f>
        <v>7</v>
      </c>
      <c r="G12" s="3">
        <f>_xlfn.XLOOKUP(B12,'[1]P2-JV'!D:D,'[1]P2-JV'!A:A)</f>
        <v>9</v>
      </c>
      <c r="H12" s="3">
        <f>_xlfn.XLOOKUP(G12,[1]Tabla!$A:$A,[1]Tabla!$D:$D)</f>
        <v>4</v>
      </c>
      <c r="I12" s="3">
        <f>_xlfn.XLOOKUP(B12,'[1]P3-JV'!D:D,'[1]P3-JV'!A:A)</f>
        <v>2</v>
      </c>
      <c r="J12" s="3">
        <f>_xlfn.XLOOKUP(I12,[1]Tabla!$A:$A,[1]Tabla!$D:$D)</f>
        <v>16</v>
      </c>
      <c r="K12" s="3">
        <f>_xlfn.XLOOKUP(B12,'[1]P4-JV'!D:D,'[1]P4-JV'!A:A)</f>
        <v>9</v>
      </c>
      <c r="L12" s="3">
        <f>_xlfn.XLOOKUP(K12,[1]Tabla!$A:$A,[1]Tabla!$D:$D)</f>
        <v>4</v>
      </c>
      <c r="M12" s="3">
        <f>_xlfn.XLOOKUP(B12,'[1]P5-JV'!D:D,'[1]P5-JV'!A:A)</f>
        <v>3</v>
      </c>
      <c r="N12" s="3">
        <f>_xlfn.XLOOKUP(M12,[1]Tabla!$A:$A,[1]Tabla!$D:$D)</f>
        <v>13</v>
      </c>
      <c r="O12" s="5">
        <f t="shared" si="1"/>
        <v>44</v>
      </c>
      <c r="P12" s="3">
        <f>_xlfn.XLOOKUP(B12,'[2]P1-JV'!D:D,'[2]P1-JV'!A:A)</f>
        <v>5</v>
      </c>
      <c r="Q12" s="3">
        <f>_xlfn.XLOOKUP(P12,[2]TABLA!$A:$A,[2]TABLA!$D:$D)</f>
        <v>9</v>
      </c>
      <c r="R12" s="3">
        <f>_xlfn.XLOOKUP(B12,'[2]P2-JV'!D:D,'[2]P2-JV'!A:A)</f>
        <v>4</v>
      </c>
      <c r="S12" s="3">
        <f>_xlfn.XLOOKUP(R12,[2]TABLA!$A:$A,[2]TABLA!$D:$D)</f>
        <v>11</v>
      </c>
      <c r="T12" s="3">
        <f>_xlfn.XLOOKUP(B12,'[2]P3-JV'!D:D,'[2]P3-JV'!A:A)</f>
        <v>4</v>
      </c>
      <c r="U12" s="3">
        <f>_xlfn.XLOOKUP(T12,[2]TABLA!$A:$A,[2]TABLA!$D:$D)</f>
        <v>11</v>
      </c>
      <c r="V12" s="3">
        <f>_xlfn.XLOOKUP(B12,'[2]P4-JV'!D:D,'[2]P4-JV'!A:A)</f>
        <v>4</v>
      </c>
      <c r="W12" s="3">
        <f>_xlfn.XLOOKUP(V12,[2]TABLA!$A:$A,[2]TABLA!$D:$D)</f>
        <v>11</v>
      </c>
      <c r="X12" s="3">
        <f>_xlfn.XLOOKUP(B12,'[2]P5-JV'!D:D,'[2]P5-JV'!A:A)</f>
        <v>4</v>
      </c>
      <c r="Y12" s="3">
        <f>_xlfn.XLOOKUP(X12,[2]TABLA!$A:$A,[2]TABLA!$D:$D)</f>
        <v>11</v>
      </c>
      <c r="Z12" s="5">
        <f t="shared" si="2"/>
        <v>53</v>
      </c>
      <c r="AA12" s="3">
        <f>_xlfn.XLOOKUP(B12,'[3]P1-JV'!D:D,'[3]P1-JV'!A:A)</f>
        <v>3</v>
      </c>
      <c r="AB12" s="3">
        <f>_xlfn.XLOOKUP(AA12,[3]TABLA!$A:$A,[3]TABLA!$D:$D)</f>
        <v>13</v>
      </c>
      <c r="AC12" s="3">
        <f>_xlfn.XLOOKUP(B12,'[3]P2-JV'!D:D,'[3]P2-JV'!A:A)</f>
        <v>1</v>
      </c>
      <c r="AD12" s="3">
        <f>_xlfn.XLOOKUP(AC12,[3]TABLA!$A:$A,[3]TABLA!$D:$D)</f>
        <v>20</v>
      </c>
      <c r="AE12" s="3">
        <f>_xlfn.XLOOKUP(B12,'[3]P3-JV'!D:D,'[3]P3-JV'!A:A)</f>
        <v>3</v>
      </c>
      <c r="AF12" s="3">
        <f>_xlfn.XLOOKUP(AE12,[3]TABLA!$A:$A,[3]TABLA!$D:$D)</f>
        <v>13</v>
      </c>
      <c r="AG12" s="3">
        <f>_xlfn.XLOOKUP(B12,'[3]P4-JV'!D:D,'[3]P4-JV'!A:A)</f>
        <v>3</v>
      </c>
      <c r="AH12" s="3">
        <f>_xlfn.XLOOKUP(AG12,[3]TABLA!$A:$A,[3]TABLA!$D:$D)</f>
        <v>13</v>
      </c>
      <c r="AI12" s="3">
        <f>_xlfn.XLOOKUP(B12,'[3]P5-JV'!D:D,'[3]P5-JV'!A:A)</f>
        <v>2</v>
      </c>
      <c r="AJ12" s="3">
        <f>_xlfn.XLOOKUP(AI12,[3]TABLA!$A:$A,[3]TABLA!$D:$D)</f>
        <v>16</v>
      </c>
      <c r="AK12" s="5">
        <f t="shared" si="3"/>
        <v>75</v>
      </c>
      <c r="AL12" s="3">
        <f>_xlfn.XLOOKUP(B12,'[4]P1-JV'!D:D,'[4]P1-JV'!A:A)</f>
        <v>3</v>
      </c>
      <c r="AM12" s="3">
        <f>_xlfn.XLOOKUP(AL12,[4]TABLA!$A:$A,[4]TABLA!$D:$D)</f>
        <v>13</v>
      </c>
      <c r="AN12" s="3">
        <f>_xlfn.XLOOKUP(B12,'[4]P2-JV'!D:D,'[4]P2-JV'!A:A)</f>
        <v>4</v>
      </c>
      <c r="AO12" s="3">
        <f>_xlfn.XLOOKUP(AN12,[4]TABLA!$A:$A,[4]TABLA!$D:$D)</f>
        <v>11</v>
      </c>
      <c r="AP12" s="3">
        <f>_xlfn.XLOOKUP(B12,'[4]P3-JV'!D:D,'[4]P3-JV'!A:A)</f>
        <v>3</v>
      </c>
      <c r="AQ12" s="3">
        <f>_xlfn.XLOOKUP(AP12,[4]TABLA!$A:$A,[4]TABLA!$D:$D)</f>
        <v>13</v>
      </c>
      <c r="AR12" s="3">
        <f>_xlfn.XLOOKUP(B12,'[4]P4-JV'!D:D,'[4]P4-JV'!A:A)</f>
        <v>3</v>
      </c>
      <c r="AS12" s="3">
        <f>_xlfn.XLOOKUP(AR12,[4]TABLA!$A:$A,[4]TABLA!$D:$D)</f>
        <v>13</v>
      </c>
      <c r="AT12" s="3">
        <f>_xlfn.XLOOKUP(B12,'[4]P5-JV'!D:D,'[4]P5-JV'!A:A)</f>
        <v>3</v>
      </c>
      <c r="AU12" s="3">
        <f>_xlfn.XLOOKUP(AT12,[4]TABLA!$A:$A,[4]TABLA!$D:$D)</f>
        <v>13</v>
      </c>
      <c r="AV12" s="5">
        <f t="shared" si="4"/>
        <v>63</v>
      </c>
      <c r="AW12" s="3">
        <f>_xlfn.XLOOKUP(B12,'[5]P1-JV'!D:D,'[5]P1-JV'!A:A)</f>
        <v>3</v>
      </c>
      <c r="AX12" s="3">
        <f>_xlfn.XLOOKUP(AW12,[5]TABLA!$A:$A,[5]TABLA!$D:$D)</f>
        <v>13</v>
      </c>
      <c r="AY12" s="6"/>
      <c r="AZ12" s="6"/>
      <c r="BA12" s="3">
        <f>_xlfn.XLOOKUP(B12,'[5]P3-JV'!D:D,'[5]P3-JV'!A:A)</f>
        <v>3</v>
      </c>
      <c r="BB12" s="3">
        <f>_xlfn.XLOOKUP(BA12,[5]TABLA!$A:$A,[5]TABLA!$D:$D)</f>
        <v>13</v>
      </c>
      <c r="BC12" s="3">
        <f>_xlfn.XLOOKUP(B12,'[5]P4-JV'!D:D,'[5]P4-JV'!A:A)</f>
        <v>2</v>
      </c>
      <c r="BD12" s="3">
        <f>_xlfn.XLOOKUP(BC12,[5]TABLA!$A:$A,[5]TABLA!$D:$D)</f>
        <v>16</v>
      </c>
      <c r="BE12" s="3">
        <f>_xlfn.XLOOKUP(B12,'[5]P5-JV'!D:D,'[5]P5-JV'!A:A)</f>
        <v>3</v>
      </c>
      <c r="BF12" s="3">
        <f>_xlfn.XLOOKUP(BE12,[5]TABLA!$A:$A,[5]TABLA!$D:$D)</f>
        <v>13</v>
      </c>
      <c r="BG12" s="5">
        <f t="shared" si="5"/>
        <v>55</v>
      </c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7">
        <f t="shared" si="6"/>
        <v>0</v>
      </c>
    </row>
    <row r="13" spans="1:70" x14ac:dyDescent="0.3">
      <c r="A13" s="3">
        <v>4</v>
      </c>
      <c r="B13" s="4" t="s">
        <v>225</v>
      </c>
      <c r="C13" s="4" t="s">
        <v>8</v>
      </c>
      <c r="D13" s="3">
        <f t="shared" si="0"/>
        <v>130</v>
      </c>
      <c r="E13" s="3">
        <f>_xlfn.XLOOKUP(B13,'[1]P1-JV'!D:D,'[1]P1-JV'!A:A)</f>
        <v>4</v>
      </c>
      <c r="F13" s="3">
        <f>_xlfn.XLOOKUP(E13,[1]Tabla!$A:$A,[1]Tabla!$D:$D)</f>
        <v>11</v>
      </c>
      <c r="G13" s="3">
        <f>_xlfn.XLOOKUP(B13,'[1]P2-JV'!D:D,'[1]P2-JV'!A:A)</f>
        <v>5</v>
      </c>
      <c r="H13" s="3">
        <f>_xlfn.XLOOKUP(G13,[1]Tabla!$A:$A,[1]Tabla!$D:$D)</f>
        <v>9</v>
      </c>
      <c r="I13" s="3">
        <f>_xlfn.XLOOKUP(B13,'[1]P3-JV'!D:D,'[1]P3-JV'!A:A)</f>
        <v>3</v>
      </c>
      <c r="J13" s="3">
        <f>_xlfn.XLOOKUP(I13,[1]Tabla!$A:$A,[1]Tabla!$D:$D)</f>
        <v>13</v>
      </c>
      <c r="K13" s="3">
        <f>_xlfn.XLOOKUP(B13,'[1]P4-JV'!D:D,'[1]P4-JV'!A:A)</f>
        <v>2</v>
      </c>
      <c r="L13" s="3">
        <f>_xlfn.XLOOKUP(K13,[1]Tabla!$A:$A,[1]Tabla!$D:$D)</f>
        <v>16</v>
      </c>
      <c r="M13" s="3">
        <f>_xlfn.XLOOKUP(B13,'[1]P5-JV'!D:D,'[1]P5-JV'!A:A)</f>
        <v>2</v>
      </c>
      <c r="N13" s="3">
        <f>_xlfn.XLOOKUP(M13,[1]Tabla!$A:$A,[1]Tabla!$D:$D)</f>
        <v>16</v>
      </c>
      <c r="O13" s="5">
        <f t="shared" si="1"/>
        <v>65</v>
      </c>
      <c r="P13" s="3">
        <f>_xlfn.XLOOKUP(B13,'[2]P1-JV'!D:D,'[2]P1-JV'!A:A)</f>
        <v>3</v>
      </c>
      <c r="Q13" s="3">
        <f>_xlfn.XLOOKUP(P13,[2]TABLA!$A:$A,[2]TABLA!$D:$D)</f>
        <v>13</v>
      </c>
      <c r="R13" s="3">
        <f>_xlfn.XLOOKUP(B13,'[2]P2-JV'!D:D,'[2]P2-JV'!A:A)</f>
        <v>3</v>
      </c>
      <c r="S13" s="3">
        <f>_xlfn.XLOOKUP(R13,[2]TABLA!$A:$A,[2]TABLA!$D:$D)</f>
        <v>13</v>
      </c>
      <c r="T13" s="3">
        <f>_xlfn.XLOOKUP(B13,'[2]P3-JV'!D:D,'[2]P3-JV'!A:A)</f>
        <v>3</v>
      </c>
      <c r="U13" s="3">
        <f>_xlfn.XLOOKUP(T13,[2]TABLA!$A:$A,[2]TABLA!$D:$D)</f>
        <v>13</v>
      </c>
      <c r="V13" s="3">
        <f>_xlfn.XLOOKUP(B13,'[2]P4-JV'!D:D,'[2]P4-JV'!A:A)</f>
        <v>3</v>
      </c>
      <c r="W13" s="3">
        <f>_xlfn.XLOOKUP(V13,[2]TABLA!$A:$A,[2]TABLA!$D:$D)</f>
        <v>13</v>
      </c>
      <c r="X13" s="3">
        <f>_xlfn.XLOOKUP(B13,'[2]P5-JV'!D:D,'[2]P5-JV'!A:A)</f>
        <v>3</v>
      </c>
      <c r="Y13" s="3">
        <f>_xlfn.XLOOKUP(X13,[2]TABLA!$A:$A,[2]TABLA!$D:$D)</f>
        <v>13</v>
      </c>
      <c r="Z13" s="5">
        <f t="shared" si="2"/>
        <v>65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5">
        <f t="shared" si="3"/>
        <v>0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5">
        <f t="shared" si="4"/>
        <v>0</v>
      </c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5">
        <f t="shared" si="5"/>
        <v>0</v>
      </c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7">
        <f t="shared" si="6"/>
        <v>0</v>
      </c>
    </row>
    <row r="14" spans="1:70" x14ac:dyDescent="0.3">
      <c r="A14" s="3">
        <v>5</v>
      </c>
      <c r="B14" s="4" t="s">
        <v>224</v>
      </c>
      <c r="C14" s="4" t="s">
        <v>17</v>
      </c>
      <c r="D14" s="3">
        <f t="shared" si="0"/>
        <v>38</v>
      </c>
      <c r="E14" s="3">
        <f>_xlfn.XLOOKUP(B14,'[1]P1-JV'!D:D,'[1]P1-JV'!A:A)</f>
        <v>8</v>
      </c>
      <c r="F14" s="3">
        <f>_xlfn.XLOOKUP(E14,[1]Tabla!$A:$A,[1]Tabla!$D:$D)</f>
        <v>5</v>
      </c>
      <c r="G14" s="3">
        <f>_xlfn.XLOOKUP(B14,'[1]P2-JV'!D:D,'[1]P2-JV'!A:A)</f>
        <v>6</v>
      </c>
      <c r="H14" s="3">
        <f>_xlfn.XLOOKUP(G14,[1]Tabla!$A:$A,[1]Tabla!$D:$D)</f>
        <v>7</v>
      </c>
      <c r="I14" s="3">
        <f>_xlfn.XLOOKUP(B14,'[1]P3-JV'!D:D,'[1]P3-JV'!A:A)</f>
        <v>5</v>
      </c>
      <c r="J14" s="3">
        <f>_xlfn.XLOOKUP(I14,[1]Tabla!$A:$A,[1]Tabla!$D:$D)</f>
        <v>9</v>
      </c>
      <c r="K14" s="3">
        <f>_xlfn.XLOOKUP(B14,'[1]P4-JV'!D:D,'[1]P4-JV'!A:A)</f>
        <v>4</v>
      </c>
      <c r="L14" s="3">
        <f>_xlfn.XLOOKUP(K14,[1]Tabla!$A:$A,[1]Tabla!$D:$D)</f>
        <v>11</v>
      </c>
      <c r="M14" s="3">
        <f>_xlfn.XLOOKUP(B14,'[1]P5-JV'!D:D,'[1]P5-JV'!A:A)</f>
        <v>7</v>
      </c>
      <c r="N14" s="3">
        <f>_xlfn.XLOOKUP(M14,[1]Tabla!$A:$A,[1]Tabla!$D:$D)</f>
        <v>6</v>
      </c>
      <c r="O14" s="5">
        <f t="shared" si="1"/>
        <v>38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5">
        <f t="shared" si="2"/>
        <v>0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5">
        <f t="shared" si="3"/>
        <v>0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5">
        <f t="shared" si="4"/>
        <v>0</v>
      </c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5">
        <f t="shared" si="5"/>
        <v>0</v>
      </c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7">
        <f t="shared" si="6"/>
        <v>0</v>
      </c>
    </row>
    <row r="15" spans="1:70" x14ac:dyDescent="0.3">
      <c r="A15" s="3">
        <v>6</v>
      </c>
      <c r="B15" s="4" t="s">
        <v>226</v>
      </c>
      <c r="C15" s="4" t="s">
        <v>13</v>
      </c>
      <c r="D15" s="3">
        <f t="shared" si="0"/>
        <v>23</v>
      </c>
      <c r="E15" s="3">
        <f>_xlfn.XLOOKUP(B15,'[1]P1-JV'!D:D,'[1]P1-JV'!A:A)</f>
        <v>9</v>
      </c>
      <c r="F15" s="3">
        <f>_xlfn.XLOOKUP(E15,[1]Tabla!$A:$A,[1]Tabla!$D:$D)</f>
        <v>4</v>
      </c>
      <c r="G15" s="3">
        <f>_xlfn.XLOOKUP(B15,'[1]P2-JV'!D:D,'[1]P2-JV'!A:A)</f>
        <v>8</v>
      </c>
      <c r="H15" s="3">
        <f>_xlfn.XLOOKUP(G15,[1]Tabla!$A:$A,[1]Tabla!$D:$D)</f>
        <v>5</v>
      </c>
      <c r="I15" s="3">
        <f>_xlfn.XLOOKUP(B15,'[1]P3-JV'!D:D,'[1]P3-JV'!A:A)</f>
        <v>8</v>
      </c>
      <c r="J15" s="3">
        <f>_xlfn.XLOOKUP(I15,[1]Tabla!$A:$A,[1]Tabla!$D:$D)</f>
        <v>5</v>
      </c>
      <c r="K15" s="3">
        <f>_xlfn.XLOOKUP(B15,'[1]P4-JV'!D:D,'[1]P4-JV'!A:A)</f>
        <v>8</v>
      </c>
      <c r="L15" s="3">
        <f>_xlfn.XLOOKUP(K15,[1]Tabla!$A:$A,[1]Tabla!$D:$D)</f>
        <v>5</v>
      </c>
      <c r="M15" s="3">
        <f>_xlfn.XLOOKUP(B15,'[1]P5-JV'!D:D,'[1]P5-JV'!A:A)</f>
        <v>9</v>
      </c>
      <c r="N15" s="3">
        <f>_xlfn.XLOOKUP(M15,[1]Tabla!$A:$A,[1]Tabla!$D:$D)</f>
        <v>4</v>
      </c>
      <c r="O15" s="5">
        <f t="shared" si="1"/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5">
        <f t="shared" si="2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5">
        <f t="shared" si="3"/>
        <v>0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5">
        <f t="shared" si="4"/>
        <v>0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5">
        <f t="shared" si="5"/>
        <v>0</v>
      </c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7">
        <f t="shared" si="6"/>
        <v>0</v>
      </c>
    </row>
    <row r="16" spans="1:70" hidden="1" x14ac:dyDescent="0.3">
      <c r="A16" s="3">
        <v>7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5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5"/>
      <c r="BH16" s="3" t="str">
        <f>_xlfn.XLOOKUP(B16,'[6]P1-JV'!D:D,'[6]P1-JV'!A:A)</f>
        <v>VI VALIDA DEPARTAMENTAL</v>
      </c>
      <c r="BI16" s="3" t="e">
        <f>_xlfn.XLOOKUP(BH16,[6]TABLA!$A:$A,[6]TABLA!$D:$D)</f>
        <v>#N/A</v>
      </c>
      <c r="BJ16" s="3" t="str">
        <f>_xlfn.XLOOKUP(B16,'[6]P2-JV'!D:D,'[6]P2-JV'!A:A)</f>
        <v>VI VALIDA DEPARTAMENTAL</v>
      </c>
      <c r="BK16" s="3" t="e">
        <f>_xlfn.XLOOKUP(BJ16,[6]TABLA!$A:$A,[6]TABLA!$D:$D)</f>
        <v>#N/A</v>
      </c>
      <c r="BL16" s="3" t="str">
        <f>_xlfn.XLOOKUP(B16,'[6]P3-JV'!D:D,'[6]P3-JV'!A:A)</f>
        <v>VI VALIDA DEPARTAMENTAL</v>
      </c>
      <c r="BM16" s="3" t="e">
        <f>_xlfn.XLOOKUP(BL16,[6]TABLA!$A:$A,[6]TABLA!$D:$D)</f>
        <v>#N/A</v>
      </c>
      <c r="BN16" s="3" t="str">
        <f>_xlfn.XLOOKUP(B16,'[6]P4-JV'!D:D,'[6]P4-JV'!A:A)</f>
        <v>VI VALIDA DEPARTAMENTAL</v>
      </c>
      <c r="BO16" s="3" t="e">
        <f>_xlfn.XLOOKUP(BN16,[6]TABLA!$A:$A,[6]TABLA!$D:$D)</f>
        <v>#N/A</v>
      </c>
      <c r="BP16" s="3" t="str">
        <f>_xlfn.XLOOKUP(B16,'[6]P5-JV'!D:D,'[6]P5-JV'!A:A)</f>
        <v>VI VALIDA DEPARTAMENTAL</v>
      </c>
      <c r="BQ16" s="3" t="e">
        <f>_xlfn.XLOOKUP(BP16,[6]TABLA!$A:$A,[6]TABLA!$D:$D)</f>
        <v>#N/A</v>
      </c>
      <c r="BR16" s="7"/>
    </row>
    <row r="17" spans="1:70" hidden="1" x14ac:dyDescent="0.3">
      <c r="A17" s="3">
        <v>8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5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5"/>
      <c r="BH17" s="3" t="str">
        <f>_xlfn.XLOOKUP(B17,'[6]P1-JV'!D:D,'[6]P1-JV'!A:A)</f>
        <v>VI VALIDA DEPARTAMENTAL</v>
      </c>
      <c r="BI17" s="3" t="e">
        <f>_xlfn.XLOOKUP(BH17,[6]TABLA!$A:$A,[6]TABLA!$D:$D)</f>
        <v>#N/A</v>
      </c>
      <c r="BJ17" s="3" t="str">
        <f>_xlfn.XLOOKUP(B17,'[6]P2-JV'!D:D,'[6]P2-JV'!A:A)</f>
        <v>VI VALIDA DEPARTAMENTAL</v>
      </c>
      <c r="BK17" s="3" t="e">
        <f>_xlfn.XLOOKUP(BJ17,[6]TABLA!$A:$A,[6]TABLA!$D:$D)</f>
        <v>#N/A</v>
      </c>
      <c r="BL17" s="3" t="str">
        <f>_xlfn.XLOOKUP(B17,'[6]P3-JV'!D:D,'[6]P3-JV'!A:A)</f>
        <v>VI VALIDA DEPARTAMENTAL</v>
      </c>
      <c r="BM17" s="3" t="e">
        <f>_xlfn.XLOOKUP(BL17,[6]TABLA!$A:$A,[6]TABLA!$D:$D)</f>
        <v>#N/A</v>
      </c>
      <c r="BN17" s="3" t="str">
        <f>_xlfn.XLOOKUP(B17,'[6]P4-JV'!D:D,'[6]P4-JV'!A:A)</f>
        <v>VI VALIDA DEPARTAMENTAL</v>
      </c>
      <c r="BO17" s="3" t="e">
        <f>_xlfn.XLOOKUP(BN17,[6]TABLA!$A:$A,[6]TABLA!$D:$D)</f>
        <v>#N/A</v>
      </c>
      <c r="BP17" s="3" t="str">
        <f>_xlfn.XLOOKUP(B17,'[6]P5-JV'!D:D,'[6]P5-JV'!A:A)</f>
        <v>VI VALIDA DEPARTAMENTAL</v>
      </c>
      <c r="BQ17" s="3" t="e">
        <f>_xlfn.XLOOKUP(BP17,[6]TABLA!$A:$A,[6]TABLA!$D:$D)</f>
        <v>#N/A</v>
      </c>
      <c r="BR17" s="7"/>
    </row>
    <row r="18" spans="1:70" hidden="1" x14ac:dyDescent="0.3">
      <c r="A18" s="3">
        <v>9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5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5"/>
      <c r="BH18" s="3" t="str">
        <f>_xlfn.XLOOKUP(B18,'[6]P1-JV'!D:D,'[6]P1-JV'!A:A)</f>
        <v>VI VALIDA DEPARTAMENTAL</v>
      </c>
      <c r="BI18" s="3" t="e">
        <f>_xlfn.XLOOKUP(BH18,[6]TABLA!$A:$A,[6]TABLA!$D:$D)</f>
        <v>#N/A</v>
      </c>
      <c r="BJ18" s="3" t="str">
        <f>_xlfn.XLOOKUP(B18,'[6]P2-JV'!D:D,'[6]P2-JV'!A:A)</f>
        <v>VI VALIDA DEPARTAMENTAL</v>
      </c>
      <c r="BK18" s="3" t="e">
        <f>_xlfn.XLOOKUP(BJ18,[6]TABLA!$A:$A,[6]TABLA!$D:$D)</f>
        <v>#N/A</v>
      </c>
      <c r="BL18" s="3" t="str">
        <f>_xlfn.XLOOKUP(B18,'[6]P3-JV'!D:D,'[6]P3-JV'!A:A)</f>
        <v>VI VALIDA DEPARTAMENTAL</v>
      </c>
      <c r="BM18" s="3" t="e">
        <f>_xlfn.XLOOKUP(BL18,[6]TABLA!$A:$A,[6]TABLA!$D:$D)</f>
        <v>#N/A</v>
      </c>
      <c r="BN18" s="3" t="str">
        <f>_xlfn.XLOOKUP(B18,'[6]P4-JV'!D:D,'[6]P4-JV'!A:A)</f>
        <v>VI VALIDA DEPARTAMENTAL</v>
      </c>
      <c r="BO18" s="3" t="e">
        <f>_xlfn.XLOOKUP(BN18,[6]TABLA!$A:$A,[6]TABLA!$D:$D)</f>
        <v>#N/A</v>
      </c>
      <c r="BP18" s="3" t="str">
        <f>_xlfn.XLOOKUP(B18,'[6]P5-JV'!D:D,'[6]P5-JV'!A:A)</f>
        <v>VI VALIDA DEPARTAMENTAL</v>
      </c>
      <c r="BQ18" s="3" t="e">
        <f>_xlfn.XLOOKUP(BP18,[6]TABLA!$A:$A,[6]TABLA!$D:$D)</f>
        <v>#N/A</v>
      </c>
      <c r="BR18" s="7"/>
    </row>
    <row r="19" spans="1:70" hidden="1" x14ac:dyDescent="0.3">
      <c r="A19" s="3">
        <v>10</v>
      </c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5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5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5"/>
      <c r="BH19" s="3" t="str">
        <f>_xlfn.XLOOKUP(B19,'[6]P1-JV'!D:D,'[6]P1-JV'!A:A)</f>
        <v>VI VALIDA DEPARTAMENTAL</v>
      </c>
      <c r="BI19" s="3" t="e">
        <f>_xlfn.XLOOKUP(BH19,[6]TABLA!$A:$A,[6]TABLA!$D:$D)</f>
        <v>#N/A</v>
      </c>
      <c r="BJ19" s="3" t="str">
        <f>_xlfn.XLOOKUP(B19,'[6]P2-JV'!D:D,'[6]P2-JV'!A:A)</f>
        <v>VI VALIDA DEPARTAMENTAL</v>
      </c>
      <c r="BK19" s="3" t="e">
        <f>_xlfn.XLOOKUP(BJ19,[6]TABLA!$A:$A,[6]TABLA!$D:$D)</f>
        <v>#N/A</v>
      </c>
      <c r="BL19" s="3" t="str">
        <f>_xlfn.XLOOKUP(B19,'[6]P3-JV'!D:D,'[6]P3-JV'!A:A)</f>
        <v>VI VALIDA DEPARTAMENTAL</v>
      </c>
      <c r="BM19" s="3" t="e">
        <f>_xlfn.XLOOKUP(BL19,[6]TABLA!$A:$A,[6]TABLA!$D:$D)</f>
        <v>#N/A</v>
      </c>
      <c r="BN19" s="3" t="str">
        <f>_xlfn.XLOOKUP(B19,'[6]P4-JV'!D:D,'[6]P4-JV'!A:A)</f>
        <v>VI VALIDA DEPARTAMENTAL</v>
      </c>
      <c r="BO19" s="3" t="e">
        <f>_xlfn.XLOOKUP(BN19,[6]TABLA!$A:$A,[6]TABLA!$D:$D)</f>
        <v>#N/A</v>
      </c>
      <c r="BP19" s="3" t="str">
        <f>_xlfn.XLOOKUP(B19,'[6]P5-JV'!D:D,'[6]P5-JV'!A:A)</f>
        <v>VI VALIDA DEPARTAMENTAL</v>
      </c>
      <c r="BQ19" s="3" t="e">
        <f>_xlfn.XLOOKUP(BP19,[6]TABLA!$A:$A,[6]TABLA!$D:$D)</f>
        <v>#N/A</v>
      </c>
      <c r="BR19" s="7"/>
    </row>
    <row r="20" spans="1:70" hidden="1" x14ac:dyDescent="0.3">
      <c r="A20" s="3">
        <v>11</v>
      </c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5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5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5"/>
      <c r="BH20" s="3" t="str">
        <f>_xlfn.XLOOKUP(B20,'[6]P1-JV'!D:D,'[6]P1-JV'!A:A)</f>
        <v>VI VALIDA DEPARTAMENTAL</v>
      </c>
      <c r="BI20" s="3" t="e">
        <f>_xlfn.XLOOKUP(BH20,[6]TABLA!$A:$A,[6]TABLA!$D:$D)</f>
        <v>#N/A</v>
      </c>
      <c r="BJ20" s="3" t="str">
        <f>_xlfn.XLOOKUP(B20,'[6]P2-JV'!D:D,'[6]P2-JV'!A:A)</f>
        <v>VI VALIDA DEPARTAMENTAL</v>
      </c>
      <c r="BK20" s="3" t="e">
        <f>_xlfn.XLOOKUP(BJ20,[6]TABLA!$A:$A,[6]TABLA!$D:$D)</f>
        <v>#N/A</v>
      </c>
      <c r="BL20" s="3" t="str">
        <f>_xlfn.XLOOKUP(B20,'[6]P3-JV'!D:D,'[6]P3-JV'!A:A)</f>
        <v>VI VALIDA DEPARTAMENTAL</v>
      </c>
      <c r="BM20" s="3" t="e">
        <f>_xlfn.XLOOKUP(BL20,[6]TABLA!$A:$A,[6]TABLA!$D:$D)</f>
        <v>#N/A</v>
      </c>
      <c r="BN20" s="3" t="str">
        <f>_xlfn.XLOOKUP(B20,'[6]P4-JV'!D:D,'[6]P4-JV'!A:A)</f>
        <v>VI VALIDA DEPARTAMENTAL</v>
      </c>
      <c r="BO20" s="3" t="e">
        <f>_xlfn.XLOOKUP(BN20,[6]TABLA!$A:$A,[6]TABLA!$D:$D)</f>
        <v>#N/A</v>
      </c>
      <c r="BP20" s="3" t="str">
        <f>_xlfn.XLOOKUP(B20,'[6]P5-JV'!D:D,'[6]P5-JV'!A:A)</f>
        <v>VI VALIDA DEPARTAMENTAL</v>
      </c>
      <c r="BQ20" s="3" t="e">
        <f>_xlfn.XLOOKUP(BP20,[6]TABLA!$A:$A,[6]TABLA!$D:$D)</f>
        <v>#N/A</v>
      </c>
      <c r="BR20" s="7"/>
    </row>
    <row r="21" spans="1:70" hidden="1" x14ac:dyDescent="0.3">
      <c r="A21" s="3">
        <v>12</v>
      </c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5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5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5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5"/>
      <c r="BH21" s="3" t="str">
        <f>_xlfn.XLOOKUP(B21,'[6]P1-JV'!D:D,'[6]P1-JV'!A:A)</f>
        <v>VI VALIDA DEPARTAMENTAL</v>
      </c>
      <c r="BI21" s="3" t="e">
        <f>_xlfn.XLOOKUP(BH21,[6]TABLA!$A:$A,[6]TABLA!$D:$D)</f>
        <v>#N/A</v>
      </c>
      <c r="BJ21" s="3" t="str">
        <f>_xlfn.XLOOKUP(B21,'[6]P2-JV'!D:D,'[6]P2-JV'!A:A)</f>
        <v>VI VALIDA DEPARTAMENTAL</v>
      </c>
      <c r="BK21" s="3" t="e">
        <f>_xlfn.XLOOKUP(BJ21,[6]TABLA!$A:$A,[6]TABLA!$D:$D)</f>
        <v>#N/A</v>
      </c>
      <c r="BL21" s="3" t="str">
        <f>_xlfn.XLOOKUP(B21,'[6]P3-JV'!D:D,'[6]P3-JV'!A:A)</f>
        <v>VI VALIDA DEPARTAMENTAL</v>
      </c>
      <c r="BM21" s="3" t="e">
        <f>_xlfn.XLOOKUP(BL21,[6]TABLA!$A:$A,[6]TABLA!$D:$D)</f>
        <v>#N/A</v>
      </c>
      <c r="BN21" s="3" t="str">
        <f>_xlfn.XLOOKUP(B21,'[6]P4-JV'!D:D,'[6]P4-JV'!A:A)</f>
        <v>VI VALIDA DEPARTAMENTAL</v>
      </c>
      <c r="BO21" s="3" t="e">
        <f>_xlfn.XLOOKUP(BN21,[6]TABLA!$A:$A,[6]TABLA!$D:$D)</f>
        <v>#N/A</v>
      </c>
      <c r="BP21" s="3" t="str">
        <f>_xlfn.XLOOKUP(B21,'[6]P5-JV'!D:D,'[6]P5-JV'!A:A)</f>
        <v>VI VALIDA DEPARTAMENTAL</v>
      </c>
      <c r="BQ21" s="3" t="e">
        <f>_xlfn.XLOOKUP(BP21,[6]TABLA!$A:$A,[6]TABLA!$D:$D)</f>
        <v>#N/A</v>
      </c>
      <c r="BR21" s="7"/>
    </row>
    <row r="22" spans="1:70" hidden="1" x14ac:dyDescent="0.3">
      <c r="A22" s="3">
        <v>13</v>
      </c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3"/>
      <c r="Q22" s="3"/>
      <c r="R22" s="3"/>
      <c r="S22" s="3"/>
      <c r="T22" s="3"/>
      <c r="U22" s="3"/>
      <c r="V22" s="3"/>
      <c r="W22" s="3"/>
      <c r="X22" s="3"/>
      <c r="Y22" s="3"/>
      <c r="Z22" s="5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5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5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5"/>
      <c r="BH22" s="3" t="str">
        <f>_xlfn.XLOOKUP(B22,'[6]P1-JV'!D:D,'[6]P1-JV'!A:A)</f>
        <v>VI VALIDA DEPARTAMENTAL</v>
      </c>
      <c r="BI22" s="3" t="e">
        <f>_xlfn.XLOOKUP(BH22,[6]TABLA!$A:$A,[6]TABLA!$D:$D)</f>
        <v>#N/A</v>
      </c>
      <c r="BJ22" s="3" t="str">
        <f>_xlfn.XLOOKUP(B22,'[6]P2-JV'!D:D,'[6]P2-JV'!A:A)</f>
        <v>VI VALIDA DEPARTAMENTAL</v>
      </c>
      <c r="BK22" s="3" t="e">
        <f>_xlfn.XLOOKUP(BJ22,[6]TABLA!$A:$A,[6]TABLA!$D:$D)</f>
        <v>#N/A</v>
      </c>
      <c r="BL22" s="3" t="str">
        <f>_xlfn.XLOOKUP(B22,'[6]P3-JV'!D:D,'[6]P3-JV'!A:A)</f>
        <v>VI VALIDA DEPARTAMENTAL</v>
      </c>
      <c r="BM22" s="3" t="e">
        <f>_xlfn.XLOOKUP(BL22,[6]TABLA!$A:$A,[6]TABLA!$D:$D)</f>
        <v>#N/A</v>
      </c>
      <c r="BN22" s="3" t="str">
        <f>_xlfn.XLOOKUP(B22,'[6]P4-JV'!D:D,'[6]P4-JV'!A:A)</f>
        <v>VI VALIDA DEPARTAMENTAL</v>
      </c>
      <c r="BO22" s="3" t="e">
        <f>_xlfn.XLOOKUP(BN22,[6]TABLA!$A:$A,[6]TABLA!$D:$D)</f>
        <v>#N/A</v>
      </c>
      <c r="BP22" s="3" t="str">
        <f>_xlfn.XLOOKUP(B22,'[6]P5-JV'!D:D,'[6]P5-JV'!A:A)</f>
        <v>VI VALIDA DEPARTAMENTAL</v>
      </c>
      <c r="BQ22" s="3" t="e">
        <f>_xlfn.XLOOKUP(BP22,[6]TABLA!$A:$A,[6]TABLA!$D:$D)</f>
        <v>#N/A</v>
      </c>
      <c r="BR22" s="7"/>
    </row>
    <row r="23" spans="1:70" hidden="1" x14ac:dyDescent="0.3">
      <c r="A23" s="3">
        <v>14</v>
      </c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3"/>
      <c r="Q23" s="3"/>
      <c r="R23" s="3"/>
      <c r="S23" s="3"/>
      <c r="T23" s="3"/>
      <c r="U23" s="3"/>
      <c r="V23" s="3"/>
      <c r="W23" s="3"/>
      <c r="X23" s="3"/>
      <c r="Y23" s="3"/>
      <c r="Z23" s="5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5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5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5"/>
      <c r="BH23" s="3" t="str">
        <f>_xlfn.XLOOKUP(B23,'[6]P1-JV'!D:D,'[6]P1-JV'!A:A)</f>
        <v>VI VALIDA DEPARTAMENTAL</v>
      </c>
      <c r="BI23" s="3" t="e">
        <f>_xlfn.XLOOKUP(BH23,[6]TABLA!$A:$A,[6]TABLA!$D:$D)</f>
        <v>#N/A</v>
      </c>
      <c r="BJ23" s="3" t="str">
        <f>_xlfn.XLOOKUP(B23,'[6]P2-JV'!D:D,'[6]P2-JV'!A:A)</f>
        <v>VI VALIDA DEPARTAMENTAL</v>
      </c>
      <c r="BK23" s="3" t="e">
        <f>_xlfn.XLOOKUP(BJ23,[6]TABLA!$A:$A,[6]TABLA!$D:$D)</f>
        <v>#N/A</v>
      </c>
      <c r="BL23" s="3" t="str">
        <f>_xlfn.XLOOKUP(B23,'[6]P3-JV'!D:D,'[6]P3-JV'!A:A)</f>
        <v>VI VALIDA DEPARTAMENTAL</v>
      </c>
      <c r="BM23" s="3" t="e">
        <f>_xlfn.XLOOKUP(BL23,[6]TABLA!$A:$A,[6]TABLA!$D:$D)</f>
        <v>#N/A</v>
      </c>
      <c r="BN23" s="3" t="str">
        <f>_xlfn.XLOOKUP(B23,'[6]P4-JV'!D:D,'[6]P4-JV'!A:A)</f>
        <v>VI VALIDA DEPARTAMENTAL</v>
      </c>
      <c r="BO23" s="3" t="e">
        <f>_xlfn.XLOOKUP(BN23,[6]TABLA!$A:$A,[6]TABLA!$D:$D)</f>
        <v>#N/A</v>
      </c>
      <c r="BP23" s="3" t="str">
        <f>_xlfn.XLOOKUP(B23,'[6]P5-JV'!D:D,'[6]P5-JV'!A:A)</f>
        <v>VI VALIDA DEPARTAMENTAL</v>
      </c>
      <c r="BQ23" s="3" t="e">
        <f>_xlfn.XLOOKUP(BP23,[6]TABLA!$A:$A,[6]TABLA!$D:$D)</f>
        <v>#N/A</v>
      </c>
      <c r="BR23" s="7"/>
    </row>
    <row r="24" spans="1:70" hidden="1" x14ac:dyDescent="0.3">
      <c r="A24" s="3">
        <v>15</v>
      </c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3"/>
      <c r="Q24" s="3"/>
      <c r="R24" s="3"/>
      <c r="S24" s="3"/>
      <c r="T24" s="3"/>
      <c r="U24" s="3"/>
      <c r="V24" s="3"/>
      <c r="W24" s="3"/>
      <c r="X24" s="3"/>
      <c r="Y24" s="3"/>
      <c r="Z24" s="5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5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5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5"/>
      <c r="BH24" s="3" t="str">
        <f>_xlfn.XLOOKUP(B24,'[6]P1-JV'!D:D,'[6]P1-JV'!A:A)</f>
        <v>VI VALIDA DEPARTAMENTAL</v>
      </c>
      <c r="BI24" s="3" t="e">
        <f>_xlfn.XLOOKUP(BH24,[6]TABLA!$A:$A,[6]TABLA!$D:$D)</f>
        <v>#N/A</v>
      </c>
      <c r="BJ24" s="3" t="str">
        <f>_xlfn.XLOOKUP(B24,'[6]P2-JV'!D:D,'[6]P2-JV'!A:A)</f>
        <v>VI VALIDA DEPARTAMENTAL</v>
      </c>
      <c r="BK24" s="3" t="e">
        <f>_xlfn.XLOOKUP(BJ24,[6]TABLA!$A:$A,[6]TABLA!$D:$D)</f>
        <v>#N/A</v>
      </c>
      <c r="BL24" s="3" t="str">
        <f>_xlfn.XLOOKUP(B24,'[6]P3-JV'!D:D,'[6]P3-JV'!A:A)</f>
        <v>VI VALIDA DEPARTAMENTAL</v>
      </c>
      <c r="BM24" s="3" t="e">
        <f>_xlfn.XLOOKUP(BL24,[6]TABLA!$A:$A,[6]TABLA!$D:$D)</f>
        <v>#N/A</v>
      </c>
      <c r="BN24" s="3" t="str">
        <f>_xlfn.XLOOKUP(B24,'[6]P4-JV'!D:D,'[6]P4-JV'!A:A)</f>
        <v>VI VALIDA DEPARTAMENTAL</v>
      </c>
      <c r="BO24" s="3" t="e">
        <f>_xlfn.XLOOKUP(BN24,[6]TABLA!$A:$A,[6]TABLA!$D:$D)</f>
        <v>#N/A</v>
      </c>
      <c r="BP24" s="3" t="str">
        <f>_xlfn.XLOOKUP(B24,'[6]P5-JV'!D:D,'[6]P5-JV'!A:A)</f>
        <v>VI VALIDA DEPARTAMENTAL</v>
      </c>
      <c r="BQ24" s="3" t="e">
        <f>_xlfn.XLOOKUP(BP24,[6]TABLA!$A:$A,[6]TABLA!$D:$D)</f>
        <v>#N/A</v>
      </c>
      <c r="BR24" s="7"/>
    </row>
    <row r="25" spans="1:70" hidden="1" x14ac:dyDescent="0.3">
      <c r="A25" s="3">
        <v>16</v>
      </c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3"/>
      <c r="Q25" s="3"/>
      <c r="R25" s="3"/>
      <c r="S25" s="3"/>
      <c r="T25" s="3"/>
      <c r="U25" s="3"/>
      <c r="V25" s="3"/>
      <c r="W25" s="3"/>
      <c r="X25" s="3"/>
      <c r="Y25" s="3"/>
      <c r="Z25" s="5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5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5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5"/>
      <c r="BH25" s="3" t="str">
        <f>_xlfn.XLOOKUP(B25,'[6]P1-JV'!D:D,'[6]P1-JV'!A:A)</f>
        <v>VI VALIDA DEPARTAMENTAL</v>
      </c>
      <c r="BI25" s="3" t="e">
        <f>_xlfn.XLOOKUP(BH25,[6]TABLA!$A:$A,[6]TABLA!$D:$D)</f>
        <v>#N/A</v>
      </c>
      <c r="BJ25" s="3" t="str">
        <f>_xlfn.XLOOKUP(B25,'[6]P2-JV'!D:D,'[6]P2-JV'!A:A)</f>
        <v>VI VALIDA DEPARTAMENTAL</v>
      </c>
      <c r="BK25" s="3" t="e">
        <f>_xlfn.XLOOKUP(BJ25,[6]TABLA!$A:$A,[6]TABLA!$D:$D)</f>
        <v>#N/A</v>
      </c>
      <c r="BL25" s="3" t="str">
        <f>_xlfn.XLOOKUP(B25,'[6]P3-JV'!D:D,'[6]P3-JV'!A:A)</f>
        <v>VI VALIDA DEPARTAMENTAL</v>
      </c>
      <c r="BM25" s="3" t="e">
        <f>_xlfn.XLOOKUP(BL25,[6]TABLA!$A:$A,[6]TABLA!$D:$D)</f>
        <v>#N/A</v>
      </c>
      <c r="BN25" s="3" t="str">
        <f>_xlfn.XLOOKUP(B25,'[6]P4-JV'!D:D,'[6]P4-JV'!A:A)</f>
        <v>VI VALIDA DEPARTAMENTAL</v>
      </c>
      <c r="BO25" s="3" t="e">
        <f>_xlfn.XLOOKUP(BN25,[6]TABLA!$A:$A,[6]TABLA!$D:$D)</f>
        <v>#N/A</v>
      </c>
      <c r="BP25" s="3" t="str">
        <f>_xlfn.XLOOKUP(B25,'[6]P5-JV'!D:D,'[6]P5-JV'!A:A)</f>
        <v>VI VALIDA DEPARTAMENTAL</v>
      </c>
      <c r="BQ25" s="3" t="e">
        <f>_xlfn.XLOOKUP(BP25,[6]TABLA!$A:$A,[6]TABLA!$D:$D)</f>
        <v>#N/A</v>
      </c>
      <c r="BR25" s="7"/>
    </row>
    <row r="26" spans="1:70" hidden="1" x14ac:dyDescent="0.3">
      <c r="A26" s="3">
        <v>17</v>
      </c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5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5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5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5"/>
      <c r="BH26" s="3" t="str">
        <f>_xlfn.XLOOKUP(B26,'[6]P1-JV'!D:D,'[6]P1-JV'!A:A)</f>
        <v>VI VALIDA DEPARTAMENTAL</v>
      </c>
      <c r="BI26" s="3" t="e">
        <f>_xlfn.XLOOKUP(BH26,[6]TABLA!$A:$A,[6]TABLA!$D:$D)</f>
        <v>#N/A</v>
      </c>
      <c r="BJ26" s="3" t="str">
        <f>_xlfn.XLOOKUP(B26,'[6]P2-JV'!D:D,'[6]P2-JV'!A:A)</f>
        <v>VI VALIDA DEPARTAMENTAL</v>
      </c>
      <c r="BK26" s="3" t="e">
        <f>_xlfn.XLOOKUP(BJ26,[6]TABLA!$A:$A,[6]TABLA!$D:$D)</f>
        <v>#N/A</v>
      </c>
      <c r="BL26" s="3" t="str">
        <f>_xlfn.XLOOKUP(B26,'[6]P3-JV'!D:D,'[6]P3-JV'!A:A)</f>
        <v>VI VALIDA DEPARTAMENTAL</v>
      </c>
      <c r="BM26" s="3" t="e">
        <f>_xlfn.XLOOKUP(BL26,[6]TABLA!$A:$A,[6]TABLA!$D:$D)</f>
        <v>#N/A</v>
      </c>
      <c r="BN26" s="3" t="str">
        <f>_xlfn.XLOOKUP(B26,'[6]P4-JV'!D:D,'[6]P4-JV'!A:A)</f>
        <v>VI VALIDA DEPARTAMENTAL</v>
      </c>
      <c r="BO26" s="3" t="e">
        <f>_xlfn.XLOOKUP(BN26,[6]TABLA!$A:$A,[6]TABLA!$D:$D)</f>
        <v>#N/A</v>
      </c>
      <c r="BP26" s="3" t="str">
        <f>_xlfn.XLOOKUP(B26,'[6]P5-JV'!D:D,'[6]P5-JV'!A:A)</f>
        <v>VI VALIDA DEPARTAMENTAL</v>
      </c>
      <c r="BQ26" s="3" t="e">
        <f>_xlfn.XLOOKUP(BP26,[6]TABLA!$A:$A,[6]TABLA!$D:$D)</f>
        <v>#N/A</v>
      </c>
      <c r="BR26" s="7"/>
    </row>
    <row r="27" spans="1:70" hidden="1" x14ac:dyDescent="0.3">
      <c r="A27" s="3">
        <v>18</v>
      </c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3"/>
      <c r="R27" s="3"/>
      <c r="S27" s="3"/>
      <c r="T27" s="3"/>
      <c r="U27" s="3"/>
      <c r="V27" s="3"/>
      <c r="W27" s="3"/>
      <c r="X27" s="3"/>
      <c r="Y27" s="3"/>
      <c r="Z27" s="5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5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5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5"/>
      <c r="BH27" s="3" t="str">
        <f>_xlfn.XLOOKUP(B27,'[6]P1-JV'!D:D,'[6]P1-JV'!A:A)</f>
        <v>VI VALIDA DEPARTAMENTAL</v>
      </c>
      <c r="BI27" s="3" t="e">
        <f>_xlfn.XLOOKUP(BH27,[6]TABLA!$A:$A,[6]TABLA!$D:$D)</f>
        <v>#N/A</v>
      </c>
      <c r="BJ27" s="3" t="str">
        <f>_xlfn.XLOOKUP(B27,'[6]P2-JV'!D:D,'[6]P2-JV'!A:A)</f>
        <v>VI VALIDA DEPARTAMENTAL</v>
      </c>
      <c r="BK27" s="3" t="e">
        <f>_xlfn.XLOOKUP(BJ27,[6]TABLA!$A:$A,[6]TABLA!$D:$D)</f>
        <v>#N/A</v>
      </c>
      <c r="BL27" s="3" t="str">
        <f>_xlfn.XLOOKUP(B27,'[6]P3-JV'!D:D,'[6]P3-JV'!A:A)</f>
        <v>VI VALIDA DEPARTAMENTAL</v>
      </c>
      <c r="BM27" s="3" t="e">
        <f>_xlfn.XLOOKUP(BL27,[6]TABLA!$A:$A,[6]TABLA!$D:$D)</f>
        <v>#N/A</v>
      </c>
      <c r="BN27" s="3" t="str">
        <f>_xlfn.XLOOKUP(B27,'[6]P4-JV'!D:D,'[6]P4-JV'!A:A)</f>
        <v>VI VALIDA DEPARTAMENTAL</v>
      </c>
      <c r="BO27" s="3" t="e">
        <f>_xlfn.XLOOKUP(BN27,[6]TABLA!$A:$A,[6]TABLA!$D:$D)</f>
        <v>#N/A</v>
      </c>
      <c r="BP27" s="3" t="str">
        <f>_xlfn.XLOOKUP(B27,'[6]P5-JV'!D:D,'[6]P5-JV'!A:A)</f>
        <v>VI VALIDA DEPARTAMENTAL</v>
      </c>
      <c r="BQ27" s="3" t="e">
        <f>_xlfn.XLOOKUP(BP27,[6]TABLA!$A:$A,[6]TABLA!$D:$D)</f>
        <v>#N/A</v>
      </c>
      <c r="BR27" s="7"/>
    </row>
    <row r="28" spans="1:70" hidden="1" x14ac:dyDescent="0.3">
      <c r="A28" s="3">
        <v>19</v>
      </c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5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5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5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5"/>
      <c r="BH28" s="3" t="str">
        <f>_xlfn.XLOOKUP(B28,'[6]P1-JV'!D:D,'[6]P1-JV'!A:A)</f>
        <v>VI VALIDA DEPARTAMENTAL</v>
      </c>
      <c r="BI28" s="3" t="e">
        <f>_xlfn.XLOOKUP(BH28,[6]TABLA!$A:$A,[6]TABLA!$D:$D)</f>
        <v>#N/A</v>
      </c>
      <c r="BJ28" s="3" t="str">
        <f>_xlfn.XLOOKUP(B28,'[6]P2-JV'!D:D,'[6]P2-JV'!A:A)</f>
        <v>VI VALIDA DEPARTAMENTAL</v>
      </c>
      <c r="BK28" s="3" t="e">
        <f>_xlfn.XLOOKUP(BJ28,[6]TABLA!$A:$A,[6]TABLA!$D:$D)</f>
        <v>#N/A</v>
      </c>
      <c r="BL28" s="3" t="str">
        <f>_xlfn.XLOOKUP(B28,'[6]P3-JV'!D:D,'[6]P3-JV'!A:A)</f>
        <v>VI VALIDA DEPARTAMENTAL</v>
      </c>
      <c r="BM28" s="3" t="e">
        <f>_xlfn.XLOOKUP(BL28,[6]TABLA!$A:$A,[6]TABLA!$D:$D)</f>
        <v>#N/A</v>
      </c>
      <c r="BN28" s="3" t="str">
        <f>_xlfn.XLOOKUP(B28,'[6]P4-JV'!D:D,'[6]P4-JV'!A:A)</f>
        <v>VI VALIDA DEPARTAMENTAL</v>
      </c>
      <c r="BO28" s="3" t="e">
        <f>_xlfn.XLOOKUP(BN28,[6]TABLA!$A:$A,[6]TABLA!$D:$D)</f>
        <v>#N/A</v>
      </c>
      <c r="BP28" s="3" t="str">
        <f>_xlfn.XLOOKUP(B28,'[6]P5-JV'!D:D,'[6]P5-JV'!A:A)</f>
        <v>VI VALIDA DEPARTAMENTAL</v>
      </c>
      <c r="BQ28" s="3" t="e">
        <f>_xlfn.XLOOKUP(BP28,[6]TABLA!$A:$A,[6]TABLA!$D:$D)</f>
        <v>#N/A</v>
      </c>
      <c r="BR28" s="7"/>
    </row>
    <row r="29" spans="1:70" hidden="1" x14ac:dyDescent="0.3">
      <c r="A29" s="3">
        <v>20</v>
      </c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5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5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5"/>
      <c r="BH29" s="3" t="str">
        <f>_xlfn.XLOOKUP(B29,'[6]P1-JV'!D:D,'[6]P1-JV'!A:A)</f>
        <v>VI VALIDA DEPARTAMENTAL</v>
      </c>
      <c r="BI29" s="3" t="e">
        <f>_xlfn.XLOOKUP(BH29,[6]TABLA!$A:$A,[6]TABLA!$D:$D)</f>
        <v>#N/A</v>
      </c>
      <c r="BJ29" s="3" t="str">
        <f>_xlfn.XLOOKUP(B29,'[6]P2-JV'!D:D,'[6]P2-JV'!A:A)</f>
        <v>VI VALIDA DEPARTAMENTAL</v>
      </c>
      <c r="BK29" s="3" t="e">
        <f>_xlfn.XLOOKUP(BJ29,[6]TABLA!$A:$A,[6]TABLA!$D:$D)</f>
        <v>#N/A</v>
      </c>
      <c r="BL29" s="3" t="str">
        <f>_xlfn.XLOOKUP(B29,'[6]P3-JV'!D:D,'[6]P3-JV'!A:A)</f>
        <v>VI VALIDA DEPARTAMENTAL</v>
      </c>
      <c r="BM29" s="3" t="e">
        <f>_xlfn.XLOOKUP(BL29,[6]TABLA!$A:$A,[6]TABLA!$D:$D)</f>
        <v>#N/A</v>
      </c>
      <c r="BN29" s="3" t="str">
        <f>_xlfn.XLOOKUP(B29,'[6]P4-JV'!D:D,'[6]P4-JV'!A:A)</f>
        <v>VI VALIDA DEPARTAMENTAL</v>
      </c>
      <c r="BO29" s="3" t="e">
        <f>_xlfn.XLOOKUP(BN29,[6]TABLA!$A:$A,[6]TABLA!$D:$D)</f>
        <v>#N/A</v>
      </c>
      <c r="BP29" s="3" t="str">
        <f>_xlfn.XLOOKUP(B29,'[6]P5-JV'!D:D,'[6]P5-JV'!A:A)</f>
        <v>VI VALIDA DEPARTAMENTAL</v>
      </c>
      <c r="BQ29" s="3" t="e">
        <f>_xlfn.XLOOKUP(BP29,[6]TABLA!$A:$A,[6]TABLA!$D:$D)</f>
        <v>#N/A</v>
      </c>
      <c r="BR29" s="7"/>
    </row>
    <row r="30" spans="1:70" hidden="1" x14ac:dyDescent="0.3">
      <c r="A30" s="3">
        <v>21</v>
      </c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5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5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5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5"/>
      <c r="BH30" s="3" t="str">
        <f>_xlfn.XLOOKUP(B30,'[6]P1-JV'!D:D,'[6]P1-JV'!A:A)</f>
        <v>VI VALIDA DEPARTAMENTAL</v>
      </c>
      <c r="BI30" s="3" t="e">
        <f>_xlfn.XLOOKUP(BH30,[6]TABLA!$A:$A,[6]TABLA!$D:$D)</f>
        <v>#N/A</v>
      </c>
      <c r="BJ30" s="3" t="str">
        <f>_xlfn.XLOOKUP(B30,'[6]P2-JV'!D:D,'[6]P2-JV'!A:A)</f>
        <v>VI VALIDA DEPARTAMENTAL</v>
      </c>
      <c r="BK30" s="3" t="e">
        <f>_xlfn.XLOOKUP(BJ30,[6]TABLA!$A:$A,[6]TABLA!$D:$D)</f>
        <v>#N/A</v>
      </c>
      <c r="BL30" s="3" t="str">
        <f>_xlfn.XLOOKUP(B30,'[6]P3-JV'!D:D,'[6]P3-JV'!A:A)</f>
        <v>VI VALIDA DEPARTAMENTAL</v>
      </c>
      <c r="BM30" s="3" t="e">
        <f>_xlfn.XLOOKUP(BL30,[6]TABLA!$A:$A,[6]TABLA!$D:$D)</f>
        <v>#N/A</v>
      </c>
      <c r="BN30" s="3" t="str">
        <f>_xlfn.XLOOKUP(B30,'[6]P4-JV'!D:D,'[6]P4-JV'!A:A)</f>
        <v>VI VALIDA DEPARTAMENTAL</v>
      </c>
      <c r="BO30" s="3" t="e">
        <f>_xlfn.XLOOKUP(BN30,[6]TABLA!$A:$A,[6]TABLA!$D:$D)</f>
        <v>#N/A</v>
      </c>
      <c r="BP30" s="3" t="str">
        <f>_xlfn.XLOOKUP(B30,'[6]P5-JV'!D:D,'[6]P5-JV'!A:A)</f>
        <v>VI VALIDA DEPARTAMENTAL</v>
      </c>
      <c r="BQ30" s="3" t="e">
        <f>_xlfn.XLOOKUP(BP30,[6]TABLA!$A:$A,[6]TABLA!$D:$D)</f>
        <v>#N/A</v>
      </c>
      <c r="BR30" s="7"/>
    </row>
    <row r="31" spans="1:70" hidden="1" x14ac:dyDescent="0.3">
      <c r="A31" s="3">
        <v>22</v>
      </c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5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5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5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5"/>
      <c r="BH31" s="3" t="str">
        <f>_xlfn.XLOOKUP(B31,'[6]P1-JV'!D:D,'[6]P1-JV'!A:A)</f>
        <v>VI VALIDA DEPARTAMENTAL</v>
      </c>
      <c r="BI31" s="3" t="e">
        <f>_xlfn.XLOOKUP(BH31,[6]TABLA!$A:$A,[6]TABLA!$D:$D)</f>
        <v>#N/A</v>
      </c>
      <c r="BJ31" s="3" t="str">
        <f>_xlfn.XLOOKUP(B31,'[6]P2-JV'!D:D,'[6]P2-JV'!A:A)</f>
        <v>VI VALIDA DEPARTAMENTAL</v>
      </c>
      <c r="BK31" s="3" t="e">
        <f>_xlfn.XLOOKUP(BJ31,[6]TABLA!$A:$A,[6]TABLA!$D:$D)</f>
        <v>#N/A</v>
      </c>
      <c r="BL31" s="3" t="str">
        <f>_xlfn.XLOOKUP(B31,'[6]P3-JV'!D:D,'[6]P3-JV'!A:A)</f>
        <v>VI VALIDA DEPARTAMENTAL</v>
      </c>
      <c r="BM31" s="3" t="e">
        <f>_xlfn.XLOOKUP(BL31,[6]TABLA!$A:$A,[6]TABLA!$D:$D)</f>
        <v>#N/A</v>
      </c>
      <c r="BN31" s="3" t="str">
        <f>_xlfn.XLOOKUP(B31,'[6]P4-JV'!D:D,'[6]P4-JV'!A:A)</f>
        <v>VI VALIDA DEPARTAMENTAL</v>
      </c>
      <c r="BO31" s="3" t="e">
        <f>_xlfn.XLOOKUP(BN31,[6]TABLA!$A:$A,[6]TABLA!$D:$D)</f>
        <v>#N/A</v>
      </c>
      <c r="BP31" s="3" t="str">
        <f>_xlfn.XLOOKUP(B31,'[6]P5-JV'!D:D,'[6]P5-JV'!A:A)</f>
        <v>VI VALIDA DEPARTAMENTAL</v>
      </c>
      <c r="BQ31" s="3" t="e">
        <f>_xlfn.XLOOKUP(BP31,[6]TABLA!$A:$A,[6]TABLA!$D:$D)</f>
        <v>#N/A</v>
      </c>
      <c r="BR31" s="7"/>
    </row>
    <row r="32" spans="1:70" hidden="1" x14ac:dyDescent="0.3">
      <c r="A32" s="3">
        <v>23</v>
      </c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5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5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5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5"/>
      <c r="BH32" s="3" t="str">
        <f>_xlfn.XLOOKUP(B32,'[6]P1-JV'!D:D,'[6]P1-JV'!A:A)</f>
        <v>VI VALIDA DEPARTAMENTAL</v>
      </c>
      <c r="BI32" s="3" t="e">
        <f>_xlfn.XLOOKUP(BH32,[6]TABLA!$A:$A,[6]TABLA!$D:$D)</f>
        <v>#N/A</v>
      </c>
      <c r="BJ32" s="3" t="str">
        <f>_xlfn.XLOOKUP(B32,'[6]P2-JV'!D:D,'[6]P2-JV'!A:A)</f>
        <v>VI VALIDA DEPARTAMENTAL</v>
      </c>
      <c r="BK32" s="3" t="e">
        <f>_xlfn.XLOOKUP(BJ32,[6]TABLA!$A:$A,[6]TABLA!$D:$D)</f>
        <v>#N/A</v>
      </c>
      <c r="BL32" s="3" t="str">
        <f>_xlfn.XLOOKUP(B32,'[6]P3-JV'!D:D,'[6]P3-JV'!A:A)</f>
        <v>VI VALIDA DEPARTAMENTAL</v>
      </c>
      <c r="BM32" s="3" t="e">
        <f>_xlfn.XLOOKUP(BL32,[6]TABLA!$A:$A,[6]TABLA!$D:$D)</f>
        <v>#N/A</v>
      </c>
      <c r="BN32" s="3" t="str">
        <f>_xlfn.XLOOKUP(B32,'[6]P4-JV'!D:D,'[6]P4-JV'!A:A)</f>
        <v>VI VALIDA DEPARTAMENTAL</v>
      </c>
      <c r="BO32" s="3" t="e">
        <f>_xlfn.XLOOKUP(BN32,[6]TABLA!$A:$A,[6]TABLA!$D:$D)</f>
        <v>#N/A</v>
      </c>
      <c r="BP32" s="3" t="str">
        <f>_xlfn.XLOOKUP(B32,'[6]P5-JV'!D:D,'[6]P5-JV'!A:A)</f>
        <v>VI VALIDA DEPARTAMENTAL</v>
      </c>
      <c r="BQ32" s="3" t="e">
        <f>_xlfn.XLOOKUP(BP32,[6]TABLA!$A:$A,[6]TABLA!$D:$D)</f>
        <v>#N/A</v>
      </c>
      <c r="BR32" s="7"/>
    </row>
    <row r="33" spans="1:70" hidden="1" x14ac:dyDescent="0.3">
      <c r="A33" s="3">
        <v>24</v>
      </c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5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5"/>
      <c r="BH33" s="3" t="str">
        <f>_xlfn.XLOOKUP(B33,'[6]P1-JV'!D:D,'[6]P1-JV'!A:A)</f>
        <v>VI VALIDA DEPARTAMENTAL</v>
      </c>
      <c r="BI33" s="3" t="e">
        <f>_xlfn.XLOOKUP(BH33,[6]TABLA!$A:$A,[6]TABLA!$D:$D)</f>
        <v>#N/A</v>
      </c>
      <c r="BJ33" s="3" t="str">
        <f>_xlfn.XLOOKUP(B33,'[6]P2-JV'!D:D,'[6]P2-JV'!A:A)</f>
        <v>VI VALIDA DEPARTAMENTAL</v>
      </c>
      <c r="BK33" s="3" t="e">
        <f>_xlfn.XLOOKUP(BJ33,[6]TABLA!$A:$A,[6]TABLA!$D:$D)</f>
        <v>#N/A</v>
      </c>
      <c r="BL33" s="3" t="str">
        <f>_xlfn.XLOOKUP(B33,'[6]P3-JV'!D:D,'[6]P3-JV'!A:A)</f>
        <v>VI VALIDA DEPARTAMENTAL</v>
      </c>
      <c r="BM33" s="3" t="e">
        <f>_xlfn.XLOOKUP(BL33,[6]TABLA!$A:$A,[6]TABLA!$D:$D)</f>
        <v>#N/A</v>
      </c>
      <c r="BN33" s="3" t="str">
        <f>_xlfn.XLOOKUP(B33,'[6]P4-JV'!D:D,'[6]P4-JV'!A:A)</f>
        <v>VI VALIDA DEPARTAMENTAL</v>
      </c>
      <c r="BO33" s="3" t="e">
        <f>_xlfn.XLOOKUP(BN33,[6]TABLA!$A:$A,[6]TABLA!$D:$D)</f>
        <v>#N/A</v>
      </c>
      <c r="BP33" s="3" t="str">
        <f>_xlfn.XLOOKUP(B33,'[6]P5-JV'!D:D,'[6]P5-JV'!A:A)</f>
        <v>VI VALIDA DEPARTAMENTAL</v>
      </c>
      <c r="BQ33" s="3" t="e">
        <f>_xlfn.XLOOKUP(BP33,[6]TABLA!$A:$A,[6]TABLA!$D:$D)</f>
        <v>#N/A</v>
      </c>
      <c r="BR33" s="7"/>
    </row>
    <row r="34" spans="1:70" hidden="1" x14ac:dyDescent="0.3">
      <c r="A34" s="3"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5"/>
      <c r="BH34" s="3" t="str">
        <f>_xlfn.XLOOKUP(B34,'[6]P1-JV'!D:D,'[6]P1-JV'!A:A)</f>
        <v>VI VALIDA DEPARTAMENTAL</v>
      </c>
      <c r="BI34" s="3" t="e">
        <f>_xlfn.XLOOKUP(BH34,[6]TABLA!$A:$A,[6]TABLA!$D:$D)</f>
        <v>#N/A</v>
      </c>
      <c r="BJ34" s="3" t="str">
        <f>_xlfn.XLOOKUP(B34,'[6]P2-JV'!D:D,'[6]P2-JV'!A:A)</f>
        <v>VI VALIDA DEPARTAMENTAL</v>
      </c>
      <c r="BK34" s="3" t="e">
        <f>_xlfn.XLOOKUP(BJ34,[6]TABLA!$A:$A,[6]TABLA!$D:$D)</f>
        <v>#N/A</v>
      </c>
      <c r="BL34" s="3" t="str">
        <f>_xlfn.XLOOKUP(B34,'[6]P3-JV'!D:D,'[6]P3-JV'!A:A)</f>
        <v>VI VALIDA DEPARTAMENTAL</v>
      </c>
      <c r="BM34" s="3" t="e">
        <f>_xlfn.XLOOKUP(BL34,[6]TABLA!$A:$A,[6]TABLA!$D:$D)</f>
        <v>#N/A</v>
      </c>
      <c r="BN34" s="3" t="str">
        <f>_xlfn.XLOOKUP(B34,'[6]P4-JV'!D:D,'[6]P4-JV'!A:A)</f>
        <v>VI VALIDA DEPARTAMENTAL</v>
      </c>
      <c r="BO34" s="3" t="e">
        <f>_xlfn.XLOOKUP(BN34,[6]TABLA!$A:$A,[6]TABLA!$D:$D)</f>
        <v>#N/A</v>
      </c>
      <c r="BP34" s="3" t="str">
        <f>_xlfn.XLOOKUP(B34,'[6]P5-JV'!D:D,'[6]P5-JV'!A:A)</f>
        <v>VI VALIDA DEPARTAMENTAL</v>
      </c>
      <c r="BQ34" s="3" t="e">
        <f>_xlfn.XLOOKUP(BP34,[6]TABLA!$A:$A,[6]TABLA!$D:$D)</f>
        <v>#N/A</v>
      </c>
      <c r="BR34" s="7"/>
    </row>
    <row r="35" spans="1:70" hidden="1" x14ac:dyDescent="0.3">
      <c r="A35" s="3"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5"/>
      <c r="BH35" s="3" t="str">
        <f>_xlfn.XLOOKUP(B35,'[6]P1-JV'!D:D,'[6]P1-JV'!A:A)</f>
        <v>VI VALIDA DEPARTAMENTAL</v>
      </c>
      <c r="BI35" s="3" t="e">
        <f>_xlfn.XLOOKUP(BH35,[6]TABLA!$A:$A,[6]TABLA!$D:$D)</f>
        <v>#N/A</v>
      </c>
      <c r="BJ35" s="3" t="str">
        <f>_xlfn.XLOOKUP(B35,'[6]P2-JV'!D:D,'[6]P2-JV'!A:A)</f>
        <v>VI VALIDA DEPARTAMENTAL</v>
      </c>
      <c r="BK35" s="3" t="e">
        <f>_xlfn.XLOOKUP(BJ35,[6]TABLA!$A:$A,[6]TABLA!$D:$D)</f>
        <v>#N/A</v>
      </c>
      <c r="BL35" s="3" t="str">
        <f>_xlfn.XLOOKUP(B35,'[6]P3-JV'!D:D,'[6]P3-JV'!A:A)</f>
        <v>VI VALIDA DEPARTAMENTAL</v>
      </c>
      <c r="BM35" s="3" t="e">
        <f>_xlfn.XLOOKUP(BL35,[6]TABLA!$A:$A,[6]TABLA!$D:$D)</f>
        <v>#N/A</v>
      </c>
      <c r="BN35" s="3" t="str">
        <f>_xlfn.XLOOKUP(B35,'[6]P4-JV'!D:D,'[6]P4-JV'!A:A)</f>
        <v>VI VALIDA DEPARTAMENTAL</v>
      </c>
      <c r="BO35" s="3" t="e">
        <f>_xlfn.XLOOKUP(BN35,[6]TABLA!$A:$A,[6]TABLA!$D:$D)</f>
        <v>#N/A</v>
      </c>
      <c r="BP35" s="3" t="str">
        <f>_xlfn.XLOOKUP(B35,'[6]P5-JV'!D:D,'[6]P5-JV'!A:A)</f>
        <v>VI VALIDA DEPARTAMENTAL</v>
      </c>
      <c r="BQ35" s="3" t="e">
        <f>_xlfn.XLOOKUP(BP35,[6]TABLA!$A:$A,[6]TABLA!$D:$D)</f>
        <v>#N/A</v>
      </c>
      <c r="BR35" s="7"/>
    </row>
    <row r="36" spans="1:70" hidden="1" x14ac:dyDescent="0.3">
      <c r="A36" s="3"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5"/>
      <c r="BH36" s="3" t="str">
        <f>_xlfn.XLOOKUP(B36,'[6]P1-JV'!D:D,'[6]P1-JV'!A:A)</f>
        <v>VI VALIDA DEPARTAMENTAL</v>
      </c>
      <c r="BI36" s="3" t="e">
        <f>_xlfn.XLOOKUP(BH36,[6]TABLA!$A:$A,[6]TABLA!$D:$D)</f>
        <v>#N/A</v>
      </c>
      <c r="BJ36" s="3" t="str">
        <f>_xlfn.XLOOKUP(B36,'[6]P2-JV'!D:D,'[6]P2-JV'!A:A)</f>
        <v>VI VALIDA DEPARTAMENTAL</v>
      </c>
      <c r="BK36" s="3" t="e">
        <f>_xlfn.XLOOKUP(BJ36,[6]TABLA!$A:$A,[6]TABLA!$D:$D)</f>
        <v>#N/A</v>
      </c>
      <c r="BL36" s="3" t="str">
        <f>_xlfn.XLOOKUP(B36,'[6]P3-JV'!D:D,'[6]P3-JV'!A:A)</f>
        <v>VI VALIDA DEPARTAMENTAL</v>
      </c>
      <c r="BM36" s="3" t="e">
        <f>_xlfn.XLOOKUP(BL36,[6]TABLA!$A:$A,[6]TABLA!$D:$D)</f>
        <v>#N/A</v>
      </c>
      <c r="BN36" s="3" t="str">
        <f>_xlfn.XLOOKUP(B36,'[6]P4-JV'!D:D,'[6]P4-JV'!A:A)</f>
        <v>VI VALIDA DEPARTAMENTAL</v>
      </c>
      <c r="BO36" s="3" t="e">
        <f>_xlfn.XLOOKUP(BN36,[6]TABLA!$A:$A,[6]TABLA!$D:$D)</f>
        <v>#N/A</v>
      </c>
      <c r="BP36" s="3" t="str">
        <f>_xlfn.XLOOKUP(B36,'[6]P5-JV'!D:D,'[6]P5-JV'!A:A)</f>
        <v>VI VALIDA DEPARTAMENTAL</v>
      </c>
      <c r="BQ36" s="3" t="e">
        <f>_xlfn.XLOOKUP(BP36,[6]TABLA!$A:$A,[6]TABLA!$D:$D)</f>
        <v>#N/A</v>
      </c>
      <c r="BR36" s="7"/>
    </row>
    <row r="37" spans="1:70" hidden="1" x14ac:dyDescent="0.3">
      <c r="A37" s="3"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5"/>
      <c r="BH37" s="3" t="str">
        <f>_xlfn.XLOOKUP(B37,'[6]P1-JV'!D:D,'[6]P1-JV'!A:A)</f>
        <v>VI VALIDA DEPARTAMENTAL</v>
      </c>
      <c r="BI37" s="3" t="e">
        <f>_xlfn.XLOOKUP(BH37,[6]TABLA!$A:$A,[6]TABLA!$D:$D)</f>
        <v>#N/A</v>
      </c>
      <c r="BJ37" s="3" t="str">
        <f>_xlfn.XLOOKUP(B37,'[6]P2-JV'!D:D,'[6]P2-JV'!A:A)</f>
        <v>VI VALIDA DEPARTAMENTAL</v>
      </c>
      <c r="BK37" s="3" t="e">
        <f>_xlfn.XLOOKUP(BJ37,[6]TABLA!$A:$A,[6]TABLA!$D:$D)</f>
        <v>#N/A</v>
      </c>
      <c r="BL37" s="3" t="str">
        <f>_xlfn.XLOOKUP(B37,'[6]P3-JV'!D:D,'[6]P3-JV'!A:A)</f>
        <v>VI VALIDA DEPARTAMENTAL</v>
      </c>
      <c r="BM37" s="3" t="e">
        <f>_xlfn.XLOOKUP(BL37,[6]TABLA!$A:$A,[6]TABLA!$D:$D)</f>
        <v>#N/A</v>
      </c>
      <c r="BN37" s="3" t="str">
        <f>_xlfn.XLOOKUP(B37,'[6]P4-JV'!D:D,'[6]P4-JV'!A:A)</f>
        <v>VI VALIDA DEPARTAMENTAL</v>
      </c>
      <c r="BO37" s="3" t="e">
        <f>_xlfn.XLOOKUP(BN37,[6]TABLA!$A:$A,[6]TABLA!$D:$D)</f>
        <v>#N/A</v>
      </c>
      <c r="BP37" s="3" t="str">
        <f>_xlfn.XLOOKUP(B37,'[6]P5-JV'!D:D,'[6]P5-JV'!A:A)</f>
        <v>VI VALIDA DEPARTAMENTAL</v>
      </c>
      <c r="BQ37" s="3" t="e">
        <f>_xlfn.XLOOKUP(BP37,[6]TABLA!$A:$A,[6]TABLA!$D:$D)</f>
        <v>#N/A</v>
      </c>
      <c r="BR37" s="7"/>
    </row>
    <row r="38" spans="1:70" hidden="1" x14ac:dyDescent="0.3">
      <c r="A38" s="3"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 t="str">
        <f>_xlfn.XLOOKUP(B38,'[6]P1-JV'!D:D,'[6]P1-JV'!A:A)</f>
        <v>VI VALIDA DEPARTAMENTAL</v>
      </c>
      <c r="BI38" s="3" t="e">
        <f>_xlfn.XLOOKUP(BH38,[6]TABLA!$A:$A,[6]TABLA!$D:$D)</f>
        <v>#N/A</v>
      </c>
      <c r="BJ38" s="3" t="str">
        <f>_xlfn.XLOOKUP(B38,'[6]P2-JV'!D:D,'[6]P2-JV'!A:A)</f>
        <v>VI VALIDA DEPARTAMENTAL</v>
      </c>
      <c r="BK38" s="3" t="e">
        <f>_xlfn.XLOOKUP(BJ38,[6]TABLA!$A:$A,[6]TABLA!$D:$D)</f>
        <v>#N/A</v>
      </c>
      <c r="BL38" s="3" t="str">
        <f>_xlfn.XLOOKUP(B38,'[6]P3-JV'!D:D,'[6]P3-JV'!A:A)</f>
        <v>VI VALIDA DEPARTAMENTAL</v>
      </c>
      <c r="BM38" s="3" t="e">
        <f>_xlfn.XLOOKUP(BL38,[6]TABLA!$A:$A,[6]TABLA!$D:$D)</f>
        <v>#N/A</v>
      </c>
      <c r="BN38" s="3" t="str">
        <f>_xlfn.XLOOKUP(B38,'[6]P4-JV'!D:D,'[6]P4-JV'!A:A)</f>
        <v>VI VALIDA DEPARTAMENTAL</v>
      </c>
      <c r="BO38" s="3" t="e">
        <f>_xlfn.XLOOKUP(BN38,[6]TABLA!$A:$A,[6]TABLA!$D:$D)</f>
        <v>#N/A</v>
      </c>
      <c r="BP38" s="3" t="str">
        <f>_xlfn.XLOOKUP(B38,'[6]P5-JV'!D:D,'[6]P5-JV'!A:A)</f>
        <v>VI VALIDA DEPARTAMENTAL</v>
      </c>
      <c r="BQ38" s="3" t="e">
        <f>_xlfn.XLOOKUP(BP38,[6]TABLA!$A:$A,[6]TABLA!$D:$D)</f>
        <v>#N/A</v>
      </c>
      <c r="BR38" s="7"/>
    </row>
    <row r="39" spans="1:70" hidden="1" x14ac:dyDescent="0.3">
      <c r="A39" s="3"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 t="str">
        <f>_xlfn.XLOOKUP(B39,'[6]P1-JV'!D:D,'[6]P1-JV'!A:A)</f>
        <v>VI VALIDA DEPARTAMENTAL</v>
      </c>
      <c r="BI39" s="3" t="e">
        <f>_xlfn.XLOOKUP(BH39,[6]TABLA!$A:$A,[6]TABLA!$D:$D)</f>
        <v>#N/A</v>
      </c>
      <c r="BJ39" s="3" t="str">
        <f>_xlfn.XLOOKUP(B39,'[6]P2-JV'!D:D,'[6]P2-JV'!A:A)</f>
        <v>VI VALIDA DEPARTAMENTAL</v>
      </c>
      <c r="BK39" s="3" t="e">
        <f>_xlfn.XLOOKUP(BJ39,[6]TABLA!$A:$A,[6]TABLA!$D:$D)</f>
        <v>#N/A</v>
      </c>
      <c r="BL39" s="3" t="str">
        <f>_xlfn.XLOOKUP(B39,'[6]P3-JV'!D:D,'[6]P3-JV'!A:A)</f>
        <v>VI VALIDA DEPARTAMENTAL</v>
      </c>
      <c r="BM39" s="3" t="e">
        <f>_xlfn.XLOOKUP(BL39,[6]TABLA!$A:$A,[6]TABLA!$D:$D)</f>
        <v>#N/A</v>
      </c>
      <c r="BN39" s="3" t="str">
        <f>_xlfn.XLOOKUP(B39,'[6]P4-JV'!D:D,'[6]P4-JV'!A:A)</f>
        <v>VI VALIDA DEPARTAMENTAL</v>
      </c>
      <c r="BO39" s="3" t="e">
        <f>_xlfn.XLOOKUP(BN39,[6]TABLA!$A:$A,[6]TABLA!$D:$D)</f>
        <v>#N/A</v>
      </c>
      <c r="BP39" s="3" t="str">
        <f>_xlfn.XLOOKUP(B39,'[6]P5-JV'!D:D,'[6]P5-JV'!A:A)</f>
        <v>VI VALIDA DEPARTAMENTAL</v>
      </c>
      <c r="BQ39" s="3" t="e">
        <f>_xlfn.XLOOKUP(BP39,[6]TABLA!$A:$A,[6]TABLA!$D:$D)</f>
        <v>#N/A</v>
      </c>
      <c r="BR39" s="7"/>
    </row>
    <row r="40" spans="1:70" hidden="1" x14ac:dyDescent="0.3">
      <c r="A40" s="3"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 t="str">
        <f>_xlfn.XLOOKUP(B40,'[6]P1-JV'!D:D,'[6]P1-JV'!A:A)</f>
        <v>VI VALIDA DEPARTAMENTAL</v>
      </c>
      <c r="BI40" s="3" t="e">
        <f>_xlfn.XLOOKUP(BH40,[6]TABLA!$A:$A,[6]TABLA!$D:$D)</f>
        <v>#N/A</v>
      </c>
      <c r="BJ40" s="3" t="str">
        <f>_xlfn.XLOOKUP(B40,'[6]P2-JV'!D:D,'[6]P2-JV'!A:A)</f>
        <v>VI VALIDA DEPARTAMENTAL</v>
      </c>
      <c r="BK40" s="3" t="e">
        <f>_xlfn.XLOOKUP(BJ40,[6]TABLA!$A:$A,[6]TABLA!$D:$D)</f>
        <v>#N/A</v>
      </c>
      <c r="BL40" s="3" t="str">
        <f>_xlfn.XLOOKUP(B40,'[6]P3-JV'!D:D,'[6]P3-JV'!A:A)</f>
        <v>VI VALIDA DEPARTAMENTAL</v>
      </c>
      <c r="BM40" s="3" t="e">
        <f>_xlfn.XLOOKUP(BL40,[6]TABLA!$A:$A,[6]TABLA!$D:$D)</f>
        <v>#N/A</v>
      </c>
      <c r="BN40" s="3" t="str">
        <f>_xlfn.XLOOKUP(B40,'[6]P4-JV'!D:D,'[6]P4-JV'!A:A)</f>
        <v>VI VALIDA DEPARTAMENTAL</v>
      </c>
      <c r="BO40" s="3" t="e">
        <f>_xlfn.XLOOKUP(BN40,[6]TABLA!$A:$A,[6]TABLA!$D:$D)</f>
        <v>#N/A</v>
      </c>
      <c r="BP40" s="3" t="str">
        <f>_xlfn.XLOOKUP(B40,'[6]P5-JV'!D:D,'[6]P5-JV'!A:A)</f>
        <v>VI VALIDA DEPARTAMENTAL</v>
      </c>
      <c r="BQ40" s="3" t="e">
        <f>_xlfn.XLOOKUP(BP40,[6]TABLA!$A:$A,[6]TABLA!$D:$D)</f>
        <v>#N/A</v>
      </c>
      <c r="BR40" s="7"/>
    </row>
    <row r="41" spans="1:70" hidden="1" x14ac:dyDescent="0.3">
      <c r="A41" s="3"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 t="str">
        <f>_xlfn.XLOOKUP(B41,'[6]P1-JV'!D:D,'[6]P1-JV'!A:A)</f>
        <v>VI VALIDA DEPARTAMENTAL</v>
      </c>
      <c r="BI41" s="3" t="e">
        <f>_xlfn.XLOOKUP(BH41,[6]TABLA!$A:$A,[6]TABLA!$D:$D)</f>
        <v>#N/A</v>
      </c>
      <c r="BJ41" s="3" t="str">
        <f>_xlfn.XLOOKUP(B41,'[6]P2-JV'!D:D,'[6]P2-JV'!A:A)</f>
        <v>VI VALIDA DEPARTAMENTAL</v>
      </c>
      <c r="BK41" s="3" t="e">
        <f>_xlfn.XLOOKUP(BJ41,[6]TABLA!$A:$A,[6]TABLA!$D:$D)</f>
        <v>#N/A</v>
      </c>
      <c r="BL41" s="3" t="str">
        <f>_xlfn.XLOOKUP(B41,'[6]P3-JV'!D:D,'[6]P3-JV'!A:A)</f>
        <v>VI VALIDA DEPARTAMENTAL</v>
      </c>
      <c r="BM41" s="3" t="e">
        <f>_xlfn.XLOOKUP(BL41,[6]TABLA!$A:$A,[6]TABLA!$D:$D)</f>
        <v>#N/A</v>
      </c>
      <c r="BN41" s="3" t="str">
        <f>_xlfn.XLOOKUP(B41,'[6]P4-JV'!D:D,'[6]P4-JV'!A:A)</f>
        <v>VI VALIDA DEPARTAMENTAL</v>
      </c>
      <c r="BO41" s="3" t="e">
        <f>_xlfn.XLOOKUP(BN41,[6]TABLA!$A:$A,[6]TABLA!$D:$D)</f>
        <v>#N/A</v>
      </c>
      <c r="BP41" s="3" t="str">
        <f>_xlfn.XLOOKUP(B41,'[6]P5-JV'!D:D,'[6]P5-JV'!A:A)</f>
        <v>VI VALIDA DEPARTAMENTAL</v>
      </c>
      <c r="BQ41" s="3" t="e">
        <f>_xlfn.XLOOKUP(BP41,[6]TABLA!$A:$A,[6]TABLA!$D:$D)</f>
        <v>#N/A</v>
      </c>
      <c r="BR41" s="7"/>
    </row>
    <row r="42" spans="1:70" hidden="1" x14ac:dyDescent="0.3">
      <c r="A42" s="3"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 t="str">
        <f>_xlfn.XLOOKUP(B42,'[6]P1-JV'!D:D,'[6]P1-JV'!A:A)</f>
        <v>VI VALIDA DEPARTAMENTAL</v>
      </c>
      <c r="BI42" s="3" t="e">
        <f>_xlfn.XLOOKUP(BH42,[6]TABLA!$A:$A,[6]TABLA!$D:$D)</f>
        <v>#N/A</v>
      </c>
      <c r="BJ42" s="3" t="str">
        <f>_xlfn.XLOOKUP(B42,'[6]P2-JV'!D:D,'[6]P2-JV'!A:A)</f>
        <v>VI VALIDA DEPARTAMENTAL</v>
      </c>
      <c r="BK42" s="3" t="e">
        <f>_xlfn.XLOOKUP(BJ42,[6]TABLA!$A:$A,[6]TABLA!$D:$D)</f>
        <v>#N/A</v>
      </c>
      <c r="BL42" s="3" t="str">
        <f>_xlfn.XLOOKUP(B42,'[6]P3-JV'!D:D,'[6]P3-JV'!A:A)</f>
        <v>VI VALIDA DEPARTAMENTAL</v>
      </c>
      <c r="BM42" s="3" t="e">
        <f>_xlfn.XLOOKUP(BL42,[6]TABLA!$A:$A,[6]TABLA!$D:$D)</f>
        <v>#N/A</v>
      </c>
      <c r="BN42" s="3" t="str">
        <f>_xlfn.XLOOKUP(B42,'[6]P4-JV'!D:D,'[6]P4-JV'!A:A)</f>
        <v>VI VALIDA DEPARTAMENTAL</v>
      </c>
      <c r="BO42" s="3" t="e">
        <f>_xlfn.XLOOKUP(BN42,[6]TABLA!$A:$A,[6]TABLA!$D:$D)</f>
        <v>#N/A</v>
      </c>
      <c r="BP42" s="3" t="str">
        <f>_xlfn.XLOOKUP(B42,'[6]P5-JV'!D:D,'[6]P5-JV'!A:A)</f>
        <v>VI VALIDA DEPARTAMENTAL</v>
      </c>
      <c r="BQ42" s="3" t="e">
        <f>_xlfn.XLOOKUP(BP42,[6]TABLA!$A:$A,[6]TABLA!$D:$D)</f>
        <v>#N/A</v>
      </c>
      <c r="BR42" s="7"/>
    </row>
    <row r="43" spans="1:70" hidden="1" x14ac:dyDescent="0.3">
      <c r="A43" s="3"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 t="str">
        <f>_xlfn.XLOOKUP(B43,'[6]P1-JV'!D:D,'[6]P1-JV'!A:A)</f>
        <v>VI VALIDA DEPARTAMENTAL</v>
      </c>
      <c r="BI43" s="3" t="e">
        <f>_xlfn.XLOOKUP(BH43,[6]TABLA!$A:$A,[6]TABLA!$D:$D)</f>
        <v>#N/A</v>
      </c>
      <c r="BJ43" s="3" t="str">
        <f>_xlfn.XLOOKUP(B43,'[6]P2-JV'!D:D,'[6]P2-JV'!A:A)</f>
        <v>VI VALIDA DEPARTAMENTAL</v>
      </c>
      <c r="BK43" s="3" t="e">
        <f>_xlfn.XLOOKUP(BJ43,[6]TABLA!$A:$A,[6]TABLA!$D:$D)</f>
        <v>#N/A</v>
      </c>
      <c r="BL43" s="3" t="str">
        <f>_xlfn.XLOOKUP(B43,'[6]P3-JV'!D:D,'[6]P3-JV'!A:A)</f>
        <v>VI VALIDA DEPARTAMENTAL</v>
      </c>
      <c r="BM43" s="3" t="e">
        <f>_xlfn.XLOOKUP(BL43,[6]TABLA!$A:$A,[6]TABLA!$D:$D)</f>
        <v>#N/A</v>
      </c>
      <c r="BN43" s="3" t="str">
        <f>_xlfn.XLOOKUP(B43,'[6]P4-JV'!D:D,'[6]P4-JV'!A:A)</f>
        <v>VI VALIDA DEPARTAMENTAL</v>
      </c>
      <c r="BO43" s="3" t="e">
        <f>_xlfn.XLOOKUP(BN43,[6]TABLA!$A:$A,[6]TABLA!$D:$D)</f>
        <v>#N/A</v>
      </c>
      <c r="BP43" s="3" t="str">
        <f>_xlfn.XLOOKUP(B43,'[6]P5-JV'!D:D,'[6]P5-JV'!A:A)</f>
        <v>VI VALIDA DEPARTAMENTAL</v>
      </c>
      <c r="BQ43" s="3" t="e">
        <f>_xlfn.XLOOKUP(BP43,[6]TABLA!$A:$A,[6]TABLA!$D:$D)</f>
        <v>#N/A</v>
      </c>
      <c r="BR43" s="7"/>
    </row>
    <row r="44" spans="1:70" hidden="1" x14ac:dyDescent="0.3">
      <c r="A44" s="3"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 t="str">
        <f>_xlfn.XLOOKUP(B44,'[6]P1-JV'!D:D,'[6]P1-JV'!A:A)</f>
        <v>VI VALIDA DEPARTAMENTAL</v>
      </c>
      <c r="BI44" s="3" t="e">
        <f>_xlfn.XLOOKUP(BH44,[6]TABLA!$A:$A,[6]TABLA!$D:$D)</f>
        <v>#N/A</v>
      </c>
      <c r="BJ44" s="3" t="str">
        <f>_xlfn.XLOOKUP(B44,'[6]P2-JV'!D:D,'[6]P2-JV'!A:A)</f>
        <v>VI VALIDA DEPARTAMENTAL</v>
      </c>
      <c r="BK44" s="3" t="e">
        <f>_xlfn.XLOOKUP(BJ44,[6]TABLA!$A:$A,[6]TABLA!$D:$D)</f>
        <v>#N/A</v>
      </c>
      <c r="BL44" s="3" t="str">
        <f>_xlfn.XLOOKUP(B44,'[6]P3-JV'!D:D,'[6]P3-JV'!A:A)</f>
        <v>VI VALIDA DEPARTAMENTAL</v>
      </c>
      <c r="BM44" s="3" t="e">
        <f>_xlfn.XLOOKUP(BL44,[6]TABLA!$A:$A,[6]TABLA!$D:$D)</f>
        <v>#N/A</v>
      </c>
      <c r="BN44" s="3" t="str">
        <f>_xlfn.XLOOKUP(B44,'[6]P4-JV'!D:D,'[6]P4-JV'!A:A)</f>
        <v>VI VALIDA DEPARTAMENTAL</v>
      </c>
      <c r="BO44" s="3" t="e">
        <f>_xlfn.XLOOKUP(BN44,[6]TABLA!$A:$A,[6]TABLA!$D:$D)</f>
        <v>#N/A</v>
      </c>
      <c r="BP44" s="3" t="str">
        <f>_xlfn.XLOOKUP(B44,'[6]P5-JV'!D:D,'[6]P5-JV'!A:A)</f>
        <v>VI VALIDA DEPARTAMENTAL</v>
      </c>
      <c r="BQ44" s="3" t="e">
        <f>_xlfn.XLOOKUP(BP44,[6]TABLA!$A:$A,[6]TABLA!$D:$D)</f>
        <v>#N/A</v>
      </c>
      <c r="BR44" s="7"/>
    </row>
    <row r="45" spans="1:70" hidden="1" x14ac:dyDescent="0.3">
      <c r="A45" s="3"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 t="str">
        <f>_xlfn.XLOOKUP(B45,'[6]P1-JV'!D:D,'[6]P1-JV'!A:A)</f>
        <v>VI VALIDA DEPARTAMENTAL</v>
      </c>
      <c r="BI45" s="3" t="e">
        <f>_xlfn.XLOOKUP(BH45,[6]TABLA!$A:$A,[6]TABLA!$D:$D)</f>
        <v>#N/A</v>
      </c>
      <c r="BJ45" s="3" t="str">
        <f>_xlfn.XLOOKUP(B45,'[6]P2-JV'!D:D,'[6]P2-JV'!A:A)</f>
        <v>VI VALIDA DEPARTAMENTAL</v>
      </c>
      <c r="BK45" s="3" t="e">
        <f>_xlfn.XLOOKUP(BJ45,[6]TABLA!$A:$A,[6]TABLA!$D:$D)</f>
        <v>#N/A</v>
      </c>
      <c r="BL45" s="3" t="str">
        <f>_xlfn.XLOOKUP(B45,'[6]P3-JV'!D:D,'[6]P3-JV'!A:A)</f>
        <v>VI VALIDA DEPARTAMENTAL</v>
      </c>
      <c r="BM45" s="3" t="e">
        <f>_xlfn.XLOOKUP(BL45,[6]TABLA!$A:$A,[6]TABLA!$D:$D)</f>
        <v>#N/A</v>
      </c>
      <c r="BN45" s="3" t="str">
        <f>_xlfn.XLOOKUP(B45,'[6]P4-JV'!D:D,'[6]P4-JV'!A:A)</f>
        <v>VI VALIDA DEPARTAMENTAL</v>
      </c>
      <c r="BO45" s="3" t="e">
        <f>_xlfn.XLOOKUP(BN45,[6]TABLA!$A:$A,[6]TABLA!$D:$D)</f>
        <v>#N/A</v>
      </c>
      <c r="BP45" s="3" t="str">
        <f>_xlfn.XLOOKUP(B45,'[6]P5-JV'!D:D,'[6]P5-JV'!A:A)</f>
        <v>VI VALIDA DEPARTAMENTAL</v>
      </c>
      <c r="BQ45" s="3" t="e">
        <f>_xlfn.XLOOKUP(BP45,[6]TABLA!$A:$A,[6]TABLA!$D:$D)</f>
        <v>#N/A</v>
      </c>
      <c r="BR45" s="7"/>
    </row>
    <row r="46" spans="1:70" hidden="1" x14ac:dyDescent="0.3">
      <c r="A46" s="3"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 t="str">
        <f>_xlfn.XLOOKUP(B46,'[6]P1-JV'!D:D,'[6]P1-JV'!A:A)</f>
        <v>VI VALIDA DEPARTAMENTAL</v>
      </c>
      <c r="BI46" s="3" t="e">
        <f>_xlfn.XLOOKUP(BH46,[6]TABLA!$A:$A,[6]TABLA!$D:$D)</f>
        <v>#N/A</v>
      </c>
      <c r="BJ46" s="3" t="str">
        <f>_xlfn.XLOOKUP(B46,'[6]P2-JV'!D:D,'[6]P2-JV'!A:A)</f>
        <v>VI VALIDA DEPARTAMENTAL</v>
      </c>
      <c r="BK46" s="3" t="e">
        <f>_xlfn.XLOOKUP(BJ46,[6]TABLA!$A:$A,[6]TABLA!$D:$D)</f>
        <v>#N/A</v>
      </c>
      <c r="BL46" s="3" t="str">
        <f>_xlfn.XLOOKUP(B46,'[6]P3-JV'!D:D,'[6]P3-JV'!A:A)</f>
        <v>VI VALIDA DEPARTAMENTAL</v>
      </c>
      <c r="BM46" s="3" t="e">
        <f>_xlfn.XLOOKUP(BL46,[6]TABLA!$A:$A,[6]TABLA!$D:$D)</f>
        <v>#N/A</v>
      </c>
      <c r="BN46" s="3" t="str">
        <f>_xlfn.XLOOKUP(B46,'[6]P4-JV'!D:D,'[6]P4-JV'!A:A)</f>
        <v>VI VALIDA DEPARTAMENTAL</v>
      </c>
      <c r="BO46" s="3" t="e">
        <f>_xlfn.XLOOKUP(BN46,[6]TABLA!$A:$A,[6]TABLA!$D:$D)</f>
        <v>#N/A</v>
      </c>
      <c r="BP46" s="3" t="str">
        <f>_xlfn.XLOOKUP(B46,'[6]P5-JV'!D:D,'[6]P5-JV'!A:A)</f>
        <v>VI VALIDA DEPARTAMENTAL</v>
      </c>
      <c r="BQ46" s="3" t="e">
        <f>_xlfn.XLOOKUP(BP46,[6]TABLA!$A:$A,[6]TABLA!$D:$D)</f>
        <v>#N/A</v>
      </c>
      <c r="BR46" s="7"/>
    </row>
    <row r="47" spans="1:70" hidden="1" x14ac:dyDescent="0.3">
      <c r="A47" s="3"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 t="str">
        <f>_xlfn.XLOOKUP(B47,'[6]P1-JV'!D:D,'[6]P1-JV'!A:A)</f>
        <v>VI VALIDA DEPARTAMENTAL</v>
      </c>
      <c r="BI47" s="3" t="e">
        <f>_xlfn.XLOOKUP(BH47,[6]TABLA!$A:$A,[6]TABLA!$D:$D)</f>
        <v>#N/A</v>
      </c>
      <c r="BJ47" s="3" t="str">
        <f>_xlfn.XLOOKUP(B47,'[6]P2-JV'!D:D,'[6]P2-JV'!A:A)</f>
        <v>VI VALIDA DEPARTAMENTAL</v>
      </c>
      <c r="BK47" s="3" t="e">
        <f>_xlfn.XLOOKUP(BJ47,[6]TABLA!$A:$A,[6]TABLA!$D:$D)</f>
        <v>#N/A</v>
      </c>
      <c r="BL47" s="3" t="str">
        <f>_xlfn.XLOOKUP(B47,'[6]P3-JV'!D:D,'[6]P3-JV'!A:A)</f>
        <v>VI VALIDA DEPARTAMENTAL</v>
      </c>
      <c r="BM47" s="3" t="e">
        <f>_xlfn.XLOOKUP(BL47,[6]TABLA!$A:$A,[6]TABLA!$D:$D)</f>
        <v>#N/A</v>
      </c>
      <c r="BN47" s="3" t="str">
        <f>_xlfn.XLOOKUP(B47,'[6]P4-JV'!D:D,'[6]P4-JV'!A:A)</f>
        <v>VI VALIDA DEPARTAMENTAL</v>
      </c>
      <c r="BO47" s="3" t="e">
        <f>_xlfn.XLOOKUP(BN47,[6]TABLA!$A:$A,[6]TABLA!$D:$D)</f>
        <v>#N/A</v>
      </c>
      <c r="BP47" s="3" t="str">
        <f>_xlfn.XLOOKUP(B47,'[6]P5-JV'!D:D,'[6]P5-JV'!A:A)</f>
        <v>VI VALIDA DEPARTAMENTAL</v>
      </c>
      <c r="BQ47" s="3" t="e">
        <f>_xlfn.XLOOKUP(BP47,[6]TABLA!$A:$A,[6]TABLA!$D:$D)</f>
        <v>#N/A</v>
      </c>
      <c r="BR47" s="7"/>
    </row>
    <row r="48" spans="1:70" hidden="1" x14ac:dyDescent="0.3">
      <c r="A48" s="3"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 t="str">
        <f>_xlfn.XLOOKUP(B48,'[6]P1-JV'!D:D,'[6]P1-JV'!A:A)</f>
        <v>VI VALIDA DEPARTAMENTAL</v>
      </c>
      <c r="BI48" s="3" t="e">
        <f>_xlfn.XLOOKUP(BH48,[6]TABLA!$A:$A,[6]TABLA!$D:$D)</f>
        <v>#N/A</v>
      </c>
      <c r="BJ48" s="3" t="str">
        <f>_xlfn.XLOOKUP(B48,'[6]P2-JV'!D:D,'[6]P2-JV'!A:A)</f>
        <v>VI VALIDA DEPARTAMENTAL</v>
      </c>
      <c r="BK48" s="3" t="e">
        <f>_xlfn.XLOOKUP(BJ48,[6]TABLA!$A:$A,[6]TABLA!$D:$D)</f>
        <v>#N/A</v>
      </c>
      <c r="BL48" s="3" t="str">
        <f>_xlfn.XLOOKUP(B48,'[6]P3-JV'!D:D,'[6]P3-JV'!A:A)</f>
        <v>VI VALIDA DEPARTAMENTAL</v>
      </c>
      <c r="BM48" s="3" t="e">
        <f>_xlfn.XLOOKUP(BL48,[6]TABLA!$A:$A,[6]TABLA!$D:$D)</f>
        <v>#N/A</v>
      </c>
      <c r="BN48" s="3" t="str">
        <f>_xlfn.XLOOKUP(B48,'[6]P4-JV'!D:D,'[6]P4-JV'!A:A)</f>
        <v>VI VALIDA DEPARTAMENTAL</v>
      </c>
      <c r="BO48" s="3" t="e">
        <f>_xlfn.XLOOKUP(BN48,[6]TABLA!$A:$A,[6]TABLA!$D:$D)</f>
        <v>#N/A</v>
      </c>
      <c r="BP48" s="3" t="str">
        <f>_xlfn.XLOOKUP(B48,'[6]P5-JV'!D:D,'[6]P5-JV'!A:A)</f>
        <v>VI VALIDA DEPARTAMENTAL</v>
      </c>
      <c r="BQ48" s="3" t="e">
        <f>_xlfn.XLOOKUP(BP48,[6]TABLA!$A:$A,[6]TABLA!$D:$D)</f>
        <v>#N/A</v>
      </c>
      <c r="BR48" s="7"/>
    </row>
    <row r="49" spans="1:70" hidden="1" x14ac:dyDescent="0.3">
      <c r="A49" s="3"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 t="str">
        <f>_xlfn.XLOOKUP(B49,'[6]P1-JV'!D:D,'[6]P1-JV'!A:A)</f>
        <v>VI VALIDA DEPARTAMENTAL</v>
      </c>
      <c r="BI49" s="3" t="e">
        <f>_xlfn.XLOOKUP(BH49,[6]TABLA!$A:$A,[6]TABLA!$D:$D)</f>
        <v>#N/A</v>
      </c>
      <c r="BJ49" s="3" t="str">
        <f>_xlfn.XLOOKUP(B49,'[6]P2-JV'!D:D,'[6]P2-JV'!A:A)</f>
        <v>VI VALIDA DEPARTAMENTAL</v>
      </c>
      <c r="BK49" s="3" t="e">
        <f>_xlfn.XLOOKUP(BJ49,[6]TABLA!$A:$A,[6]TABLA!$D:$D)</f>
        <v>#N/A</v>
      </c>
      <c r="BL49" s="3" t="str">
        <f>_xlfn.XLOOKUP(B49,'[6]P3-JV'!D:D,'[6]P3-JV'!A:A)</f>
        <v>VI VALIDA DEPARTAMENTAL</v>
      </c>
      <c r="BM49" s="3" t="e">
        <f>_xlfn.XLOOKUP(BL49,[6]TABLA!$A:$A,[6]TABLA!$D:$D)</f>
        <v>#N/A</v>
      </c>
      <c r="BN49" s="3" t="str">
        <f>_xlfn.XLOOKUP(B49,'[6]P4-JV'!D:D,'[6]P4-JV'!A:A)</f>
        <v>VI VALIDA DEPARTAMENTAL</v>
      </c>
      <c r="BO49" s="3" t="e">
        <f>_xlfn.XLOOKUP(BN49,[6]TABLA!$A:$A,[6]TABLA!$D:$D)</f>
        <v>#N/A</v>
      </c>
      <c r="BP49" s="3" t="str">
        <f>_xlfn.XLOOKUP(B49,'[6]P5-JV'!D:D,'[6]P5-JV'!A:A)</f>
        <v>VI VALIDA DEPARTAMENTAL</v>
      </c>
      <c r="BQ49" s="3" t="e">
        <f>_xlfn.XLOOKUP(BP49,[6]TABLA!$A:$A,[6]TABLA!$D:$D)</f>
        <v>#N/A</v>
      </c>
      <c r="BR49" s="7"/>
    </row>
    <row r="50" spans="1:70" hidden="1" x14ac:dyDescent="0.3">
      <c r="A50" s="3"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 t="str">
        <f>_xlfn.XLOOKUP(B50,'[6]P1-JV'!D:D,'[6]P1-JV'!A:A)</f>
        <v>VI VALIDA DEPARTAMENTAL</v>
      </c>
      <c r="BI50" s="3" t="e">
        <f>_xlfn.XLOOKUP(BH50,[6]TABLA!$A:$A,[6]TABLA!$D:$D)</f>
        <v>#N/A</v>
      </c>
      <c r="BJ50" s="3" t="str">
        <f>_xlfn.XLOOKUP(B50,'[6]P2-JV'!D:D,'[6]P2-JV'!A:A)</f>
        <v>VI VALIDA DEPARTAMENTAL</v>
      </c>
      <c r="BK50" s="3" t="e">
        <f>_xlfn.XLOOKUP(BJ50,[6]TABLA!$A:$A,[6]TABLA!$D:$D)</f>
        <v>#N/A</v>
      </c>
      <c r="BL50" s="3" t="str">
        <f>_xlfn.XLOOKUP(B50,'[6]P3-JV'!D:D,'[6]P3-JV'!A:A)</f>
        <v>VI VALIDA DEPARTAMENTAL</v>
      </c>
      <c r="BM50" s="3" t="e">
        <f>_xlfn.XLOOKUP(BL50,[6]TABLA!$A:$A,[6]TABLA!$D:$D)</f>
        <v>#N/A</v>
      </c>
      <c r="BN50" s="3" t="str">
        <f>_xlfn.XLOOKUP(B50,'[6]P4-JV'!D:D,'[6]P4-JV'!A:A)</f>
        <v>VI VALIDA DEPARTAMENTAL</v>
      </c>
      <c r="BO50" s="3" t="e">
        <f>_xlfn.XLOOKUP(BN50,[6]TABLA!$A:$A,[6]TABLA!$D:$D)</f>
        <v>#N/A</v>
      </c>
      <c r="BP50" s="3" t="str">
        <f>_xlfn.XLOOKUP(B50,'[6]P5-JV'!D:D,'[6]P5-JV'!A:A)</f>
        <v>VI VALIDA DEPARTAMENTAL</v>
      </c>
      <c r="BQ50" s="3" t="e">
        <f>_xlfn.XLOOKUP(BP50,[6]TABLA!$A:$A,[6]TABLA!$D:$D)</f>
        <v>#N/A</v>
      </c>
      <c r="BR50" s="7"/>
    </row>
    <row r="51" spans="1:70" hidden="1" x14ac:dyDescent="0.3">
      <c r="A51" s="3"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 t="str">
        <f>_xlfn.XLOOKUP(B51,'[6]P1-JV'!D:D,'[6]P1-JV'!A:A)</f>
        <v>VI VALIDA DEPARTAMENTAL</v>
      </c>
      <c r="BI51" s="3" t="e">
        <f>_xlfn.XLOOKUP(BH51,[6]TABLA!$A:$A,[6]TABLA!$D:$D)</f>
        <v>#N/A</v>
      </c>
      <c r="BJ51" s="3" t="str">
        <f>_xlfn.XLOOKUP(B51,'[6]P2-JV'!D:D,'[6]P2-JV'!A:A)</f>
        <v>VI VALIDA DEPARTAMENTAL</v>
      </c>
      <c r="BK51" s="3" t="e">
        <f>_xlfn.XLOOKUP(BJ51,[6]TABLA!$A:$A,[6]TABLA!$D:$D)</f>
        <v>#N/A</v>
      </c>
      <c r="BL51" s="3" t="str">
        <f>_xlfn.XLOOKUP(B51,'[6]P3-JV'!D:D,'[6]P3-JV'!A:A)</f>
        <v>VI VALIDA DEPARTAMENTAL</v>
      </c>
      <c r="BM51" s="3" t="e">
        <f>_xlfn.XLOOKUP(BL51,[6]TABLA!$A:$A,[6]TABLA!$D:$D)</f>
        <v>#N/A</v>
      </c>
      <c r="BN51" s="3" t="str">
        <f>_xlfn.XLOOKUP(B51,'[6]P4-JV'!D:D,'[6]P4-JV'!A:A)</f>
        <v>VI VALIDA DEPARTAMENTAL</v>
      </c>
      <c r="BO51" s="3" t="e">
        <f>_xlfn.XLOOKUP(BN51,[6]TABLA!$A:$A,[6]TABLA!$D:$D)</f>
        <v>#N/A</v>
      </c>
      <c r="BP51" s="3" t="str">
        <f>_xlfn.XLOOKUP(B51,'[6]P5-JV'!D:D,'[6]P5-JV'!A:A)</f>
        <v>VI VALIDA DEPARTAMENTAL</v>
      </c>
      <c r="BQ51" s="3" t="e">
        <f>_xlfn.XLOOKUP(BP51,[6]TABLA!$A:$A,[6]TABLA!$D:$D)</f>
        <v>#N/A</v>
      </c>
      <c r="BR51" s="7"/>
    </row>
    <row r="52" spans="1:70" hidden="1" x14ac:dyDescent="0.3">
      <c r="A52" s="3"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 t="str">
        <f>_xlfn.XLOOKUP(B52,'[6]P1-JV'!D:D,'[6]P1-JV'!A:A)</f>
        <v>VI VALIDA DEPARTAMENTAL</v>
      </c>
      <c r="BI52" s="3" t="e">
        <f>_xlfn.XLOOKUP(BH52,[6]TABLA!$A:$A,[6]TABLA!$D:$D)</f>
        <v>#N/A</v>
      </c>
      <c r="BJ52" s="3" t="str">
        <f>_xlfn.XLOOKUP(B52,'[6]P2-JV'!D:D,'[6]P2-JV'!A:A)</f>
        <v>VI VALIDA DEPARTAMENTAL</v>
      </c>
      <c r="BK52" s="3" t="e">
        <f>_xlfn.XLOOKUP(BJ52,[6]TABLA!$A:$A,[6]TABLA!$D:$D)</f>
        <v>#N/A</v>
      </c>
      <c r="BL52" s="3" t="str">
        <f>_xlfn.XLOOKUP(B52,'[6]P3-JV'!D:D,'[6]P3-JV'!A:A)</f>
        <v>VI VALIDA DEPARTAMENTAL</v>
      </c>
      <c r="BM52" s="3" t="e">
        <f>_xlfn.XLOOKUP(BL52,[6]TABLA!$A:$A,[6]TABLA!$D:$D)</f>
        <v>#N/A</v>
      </c>
      <c r="BN52" s="3" t="str">
        <f>_xlfn.XLOOKUP(B52,'[6]P4-JV'!D:D,'[6]P4-JV'!A:A)</f>
        <v>VI VALIDA DEPARTAMENTAL</v>
      </c>
      <c r="BO52" s="3" t="e">
        <f>_xlfn.XLOOKUP(BN52,[6]TABLA!$A:$A,[6]TABLA!$D:$D)</f>
        <v>#N/A</v>
      </c>
      <c r="BP52" s="3" t="str">
        <f>_xlfn.XLOOKUP(B52,'[6]P5-JV'!D:D,'[6]P5-JV'!A:A)</f>
        <v>VI VALIDA DEPARTAMENTAL</v>
      </c>
      <c r="BQ52" s="3" t="e">
        <f>_xlfn.XLOOKUP(BP52,[6]TABLA!$A:$A,[6]TABLA!$D:$D)</f>
        <v>#N/A</v>
      </c>
      <c r="BR52" s="7"/>
    </row>
    <row r="53" spans="1:70" hidden="1" x14ac:dyDescent="0.3">
      <c r="A53" s="3"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 t="str">
        <f>_xlfn.XLOOKUP(B53,'[6]P1-JV'!D:D,'[6]P1-JV'!A:A)</f>
        <v>VI VALIDA DEPARTAMENTAL</v>
      </c>
      <c r="BI53" s="3" t="e">
        <f>_xlfn.XLOOKUP(BH53,[6]TABLA!$A:$A,[6]TABLA!$D:$D)</f>
        <v>#N/A</v>
      </c>
      <c r="BJ53" s="3" t="str">
        <f>_xlfn.XLOOKUP(B53,'[6]P2-JV'!D:D,'[6]P2-JV'!A:A)</f>
        <v>VI VALIDA DEPARTAMENTAL</v>
      </c>
      <c r="BK53" s="3" t="e">
        <f>_xlfn.XLOOKUP(BJ53,[6]TABLA!$A:$A,[6]TABLA!$D:$D)</f>
        <v>#N/A</v>
      </c>
      <c r="BL53" s="3" t="str">
        <f>_xlfn.XLOOKUP(B53,'[6]P3-JV'!D:D,'[6]P3-JV'!A:A)</f>
        <v>VI VALIDA DEPARTAMENTAL</v>
      </c>
      <c r="BM53" s="3" t="e">
        <f>_xlfn.XLOOKUP(BL53,[6]TABLA!$A:$A,[6]TABLA!$D:$D)</f>
        <v>#N/A</v>
      </c>
      <c r="BN53" s="3" t="str">
        <f>_xlfn.XLOOKUP(B53,'[6]P4-JV'!D:D,'[6]P4-JV'!A:A)</f>
        <v>VI VALIDA DEPARTAMENTAL</v>
      </c>
      <c r="BO53" s="3" t="e">
        <f>_xlfn.XLOOKUP(BN53,[6]TABLA!$A:$A,[6]TABLA!$D:$D)</f>
        <v>#N/A</v>
      </c>
      <c r="BP53" s="3" t="str">
        <f>_xlfn.XLOOKUP(B53,'[6]P5-JV'!D:D,'[6]P5-JV'!A:A)</f>
        <v>VI VALIDA DEPARTAMENTAL</v>
      </c>
      <c r="BQ53" s="3" t="e">
        <f>_xlfn.XLOOKUP(BP53,[6]TABLA!$A:$A,[6]TABLA!$D:$D)</f>
        <v>#N/A</v>
      </c>
      <c r="BR53" s="7"/>
    </row>
    <row r="54" spans="1:70" hidden="1" x14ac:dyDescent="0.3">
      <c r="A54" s="3"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 t="str">
        <f>_xlfn.XLOOKUP(B54,'[6]P1-JV'!D:D,'[6]P1-JV'!A:A)</f>
        <v>VI VALIDA DEPARTAMENTAL</v>
      </c>
      <c r="BI54" s="3" t="e">
        <f>_xlfn.XLOOKUP(BH54,[6]TABLA!$A:$A,[6]TABLA!$D:$D)</f>
        <v>#N/A</v>
      </c>
      <c r="BJ54" s="3" t="str">
        <f>_xlfn.XLOOKUP(B54,'[6]P2-JV'!D:D,'[6]P2-JV'!A:A)</f>
        <v>VI VALIDA DEPARTAMENTAL</v>
      </c>
      <c r="BK54" s="3" t="e">
        <f>_xlfn.XLOOKUP(BJ54,[6]TABLA!$A:$A,[6]TABLA!$D:$D)</f>
        <v>#N/A</v>
      </c>
      <c r="BL54" s="3" t="str">
        <f>_xlfn.XLOOKUP(B54,'[6]P3-JV'!D:D,'[6]P3-JV'!A:A)</f>
        <v>VI VALIDA DEPARTAMENTAL</v>
      </c>
      <c r="BM54" s="3" t="e">
        <f>_xlfn.XLOOKUP(BL54,[6]TABLA!$A:$A,[6]TABLA!$D:$D)</f>
        <v>#N/A</v>
      </c>
      <c r="BN54" s="3" t="str">
        <f>_xlfn.XLOOKUP(B54,'[6]P4-JV'!D:D,'[6]P4-JV'!A:A)</f>
        <v>VI VALIDA DEPARTAMENTAL</v>
      </c>
      <c r="BO54" s="3" t="e">
        <f>_xlfn.XLOOKUP(BN54,[6]TABLA!$A:$A,[6]TABLA!$D:$D)</f>
        <v>#N/A</v>
      </c>
      <c r="BP54" s="3" t="str">
        <f>_xlfn.XLOOKUP(B54,'[6]P5-JV'!D:D,'[6]P5-JV'!A:A)</f>
        <v>VI VALIDA DEPARTAMENTAL</v>
      </c>
      <c r="BQ54" s="3" t="e">
        <f>_xlfn.XLOOKUP(BP54,[6]TABLA!$A:$A,[6]TABLA!$D:$D)</f>
        <v>#N/A</v>
      </c>
      <c r="BR54" s="7"/>
    </row>
    <row r="55" spans="1:70" hidden="1" x14ac:dyDescent="0.3">
      <c r="A55" s="3"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 t="str">
        <f>_xlfn.XLOOKUP(B55,'[6]P1-JV'!D:D,'[6]P1-JV'!A:A)</f>
        <v>VI VALIDA DEPARTAMENTAL</v>
      </c>
      <c r="BI55" s="3" t="e">
        <f>_xlfn.XLOOKUP(BH55,[6]TABLA!$A:$A,[6]TABLA!$D:$D)</f>
        <v>#N/A</v>
      </c>
      <c r="BJ55" s="3" t="str">
        <f>_xlfn.XLOOKUP(B55,'[6]P2-JV'!D:D,'[6]P2-JV'!A:A)</f>
        <v>VI VALIDA DEPARTAMENTAL</v>
      </c>
      <c r="BK55" s="3" t="e">
        <f>_xlfn.XLOOKUP(BJ55,[6]TABLA!$A:$A,[6]TABLA!$D:$D)</f>
        <v>#N/A</v>
      </c>
      <c r="BL55" s="3" t="str">
        <f>_xlfn.XLOOKUP(B55,'[6]P3-JV'!D:D,'[6]P3-JV'!A:A)</f>
        <v>VI VALIDA DEPARTAMENTAL</v>
      </c>
      <c r="BM55" s="3" t="e">
        <f>_xlfn.XLOOKUP(BL55,[6]TABLA!$A:$A,[6]TABLA!$D:$D)</f>
        <v>#N/A</v>
      </c>
      <c r="BN55" s="3" t="str">
        <f>_xlfn.XLOOKUP(B55,'[6]P4-JV'!D:D,'[6]P4-JV'!A:A)</f>
        <v>VI VALIDA DEPARTAMENTAL</v>
      </c>
      <c r="BO55" s="3" t="e">
        <f>_xlfn.XLOOKUP(BN55,[6]TABLA!$A:$A,[6]TABLA!$D:$D)</f>
        <v>#N/A</v>
      </c>
      <c r="BP55" s="3" t="str">
        <f>_xlfn.XLOOKUP(B55,'[6]P5-JV'!D:D,'[6]P5-JV'!A:A)</f>
        <v>VI VALIDA DEPARTAMENTAL</v>
      </c>
      <c r="BQ55" s="3" t="e">
        <f>_xlfn.XLOOKUP(BP55,[6]TABLA!$A:$A,[6]TABLA!$D:$D)</f>
        <v>#N/A</v>
      </c>
      <c r="BR55" s="7"/>
    </row>
    <row r="56" spans="1:70" hidden="1" x14ac:dyDescent="0.3">
      <c r="A56" s="3"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 t="str">
        <f>_xlfn.XLOOKUP(B56,'[6]P1-JV'!D:D,'[6]P1-JV'!A:A)</f>
        <v>VI VALIDA DEPARTAMENTAL</v>
      </c>
      <c r="BI56" s="3" t="e">
        <f>_xlfn.XLOOKUP(BH56,[6]TABLA!$A:$A,[6]TABLA!$D:$D)</f>
        <v>#N/A</v>
      </c>
      <c r="BJ56" s="3" t="str">
        <f>_xlfn.XLOOKUP(B56,'[6]P2-JV'!D:D,'[6]P2-JV'!A:A)</f>
        <v>VI VALIDA DEPARTAMENTAL</v>
      </c>
      <c r="BK56" s="3" t="e">
        <f>_xlfn.XLOOKUP(BJ56,[6]TABLA!$A:$A,[6]TABLA!$D:$D)</f>
        <v>#N/A</v>
      </c>
      <c r="BL56" s="3" t="str">
        <f>_xlfn.XLOOKUP(B56,'[6]P3-JV'!D:D,'[6]P3-JV'!A:A)</f>
        <v>VI VALIDA DEPARTAMENTAL</v>
      </c>
      <c r="BM56" s="3" t="e">
        <f>_xlfn.XLOOKUP(BL56,[6]TABLA!$A:$A,[6]TABLA!$D:$D)</f>
        <v>#N/A</v>
      </c>
      <c r="BN56" s="3" t="str">
        <f>_xlfn.XLOOKUP(B56,'[6]P4-JV'!D:D,'[6]P4-JV'!A:A)</f>
        <v>VI VALIDA DEPARTAMENTAL</v>
      </c>
      <c r="BO56" s="3" t="e">
        <f>_xlfn.XLOOKUP(BN56,[6]TABLA!$A:$A,[6]TABLA!$D:$D)</f>
        <v>#N/A</v>
      </c>
      <c r="BP56" s="3" t="str">
        <f>_xlfn.XLOOKUP(B56,'[6]P5-JV'!D:D,'[6]P5-JV'!A:A)</f>
        <v>VI VALIDA DEPARTAMENTAL</v>
      </c>
      <c r="BQ56" s="3" t="e">
        <f>_xlfn.XLOOKUP(BP56,[6]TABLA!$A:$A,[6]TABLA!$D:$D)</f>
        <v>#N/A</v>
      </c>
      <c r="BR56" s="7"/>
    </row>
    <row r="57" spans="1:70" hidden="1" x14ac:dyDescent="0.3">
      <c r="A57" s="3"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 t="str">
        <f>_xlfn.XLOOKUP(B57,'[6]P1-JV'!D:D,'[6]P1-JV'!A:A)</f>
        <v>VI VALIDA DEPARTAMENTAL</v>
      </c>
      <c r="BI57" s="3" t="e">
        <f>_xlfn.XLOOKUP(BH57,[6]TABLA!$A:$A,[6]TABLA!$D:$D)</f>
        <v>#N/A</v>
      </c>
      <c r="BJ57" s="3" t="str">
        <f>_xlfn.XLOOKUP(B57,'[6]P2-JV'!D:D,'[6]P2-JV'!A:A)</f>
        <v>VI VALIDA DEPARTAMENTAL</v>
      </c>
      <c r="BK57" s="3" t="e">
        <f>_xlfn.XLOOKUP(BJ57,[6]TABLA!$A:$A,[6]TABLA!$D:$D)</f>
        <v>#N/A</v>
      </c>
      <c r="BL57" s="3" t="str">
        <f>_xlfn.XLOOKUP(B57,'[6]P3-JV'!D:D,'[6]P3-JV'!A:A)</f>
        <v>VI VALIDA DEPARTAMENTAL</v>
      </c>
      <c r="BM57" s="3" t="e">
        <f>_xlfn.XLOOKUP(BL57,[6]TABLA!$A:$A,[6]TABLA!$D:$D)</f>
        <v>#N/A</v>
      </c>
      <c r="BN57" s="3" t="str">
        <f>_xlfn.XLOOKUP(B57,'[6]P4-JV'!D:D,'[6]P4-JV'!A:A)</f>
        <v>VI VALIDA DEPARTAMENTAL</v>
      </c>
      <c r="BO57" s="3" t="e">
        <f>_xlfn.XLOOKUP(BN57,[6]TABLA!$A:$A,[6]TABLA!$D:$D)</f>
        <v>#N/A</v>
      </c>
      <c r="BP57" s="3" t="str">
        <f>_xlfn.XLOOKUP(B57,'[6]P5-JV'!D:D,'[6]P5-JV'!A:A)</f>
        <v>VI VALIDA DEPARTAMENTAL</v>
      </c>
      <c r="BQ57" s="3" t="e">
        <f>_xlfn.XLOOKUP(BP57,[6]TABLA!$A:$A,[6]TABLA!$D:$D)</f>
        <v>#N/A</v>
      </c>
      <c r="BR57" s="7"/>
    </row>
    <row r="58" spans="1:70" hidden="1" x14ac:dyDescent="0.3">
      <c r="A58" s="3"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 t="str">
        <f>_xlfn.XLOOKUP(B58,'[6]P1-JV'!D:D,'[6]P1-JV'!A:A)</f>
        <v>VI VALIDA DEPARTAMENTAL</v>
      </c>
      <c r="BI58" s="3" t="e">
        <f>_xlfn.XLOOKUP(BH58,[6]TABLA!$A:$A,[6]TABLA!$D:$D)</f>
        <v>#N/A</v>
      </c>
      <c r="BJ58" s="3" t="str">
        <f>_xlfn.XLOOKUP(B58,'[6]P2-JV'!D:D,'[6]P2-JV'!A:A)</f>
        <v>VI VALIDA DEPARTAMENTAL</v>
      </c>
      <c r="BK58" s="3" t="e">
        <f>_xlfn.XLOOKUP(BJ58,[6]TABLA!$A:$A,[6]TABLA!$D:$D)</f>
        <v>#N/A</v>
      </c>
      <c r="BL58" s="3" t="str">
        <f>_xlfn.XLOOKUP(B58,'[6]P3-JV'!D:D,'[6]P3-JV'!A:A)</f>
        <v>VI VALIDA DEPARTAMENTAL</v>
      </c>
      <c r="BM58" s="3" t="e">
        <f>_xlfn.XLOOKUP(BL58,[6]TABLA!$A:$A,[6]TABLA!$D:$D)</f>
        <v>#N/A</v>
      </c>
      <c r="BN58" s="3" t="str">
        <f>_xlfn.XLOOKUP(B58,'[6]P4-JV'!D:D,'[6]P4-JV'!A:A)</f>
        <v>VI VALIDA DEPARTAMENTAL</v>
      </c>
      <c r="BO58" s="3" t="e">
        <f>_xlfn.XLOOKUP(BN58,[6]TABLA!$A:$A,[6]TABLA!$D:$D)</f>
        <v>#N/A</v>
      </c>
      <c r="BP58" s="3" t="str">
        <f>_xlfn.XLOOKUP(B58,'[6]P5-JV'!D:D,'[6]P5-JV'!A:A)</f>
        <v>VI VALIDA DEPARTAMENTAL</v>
      </c>
      <c r="BQ58" s="3" t="e">
        <f>_xlfn.XLOOKUP(BP58,[6]TABLA!$A:$A,[6]TABLA!$D:$D)</f>
        <v>#N/A</v>
      </c>
      <c r="BR58" s="7"/>
    </row>
    <row r="59" spans="1:70" hidden="1" x14ac:dyDescent="0.3">
      <c r="A59" s="3"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 t="str">
        <f>_xlfn.XLOOKUP(B59,'[6]P1-JV'!D:D,'[6]P1-JV'!A:A)</f>
        <v>VI VALIDA DEPARTAMENTAL</v>
      </c>
      <c r="BI59" s="3" t="e">
        <f>_xlfn.XLOOKUP(BH59,[6]TABLA!$A:$A,[6]TABLA!$D:$D)</f>
        <v>#N/A</v>
      </c>
      <c r="BJ59" s="3" t="str">
        <f>_xlfn.XLOOKUP(B59,'[6]P2-JV'!D:D,'[6]P2-JV'!A:A)</f>
        <v>VI VALIDA DEPARTAMENTAL</v>
      </c>
      <c r="BK59" s="3" t="e">
        <f>_xlfn.XLOOKUP(BJ59,[6]TABLA!$A:$A,[6]TABLA!$D:$D)</f>
        <v>#N/A</v>
      </c>
      <c r="BL59" s="3" t="str">
        <f>_xlfn.XLOOKUP(B59,'[6]P3-JV'!D:D,'[6]P3-JV'!A:A)</f>
        <v>VI VALIDA DEPARTAMENTAL</v>
      </c>
      <c r="BM59" s="3" t="e">
        <f>_xlfn.XLOOKUP(BL59,[6]TABLA!$A:$A,[6]TABLA!$D:$D)</f>
        <v>#N/A</v>
      </c>
      <c r="BN59" s="3" t="str">
        <f>_xlfn.XLOOKUP(B59,'[6]P4-JV'!D:D,'[6]P4-JV'!A:A)</f>
        <v>VI VALIDA DEPARTAMENTAL</v>
      </c>
      <c r="BO59" s="3" t="e">
        <f>_xlfn.XLOOKUP(BN59,[6]TABLA!$A:$A,[6]TABLA!$D:$D)</f>
        <v>#N/A</v>
      </c>
      <c r="BP59" s="3" t="str">
        <f>_xlfn.XLOOKUP(B59,'[6]P5-JV'!D:D,'[6]P5-JV'!A:A)</f>
        <v>VI VALIDA DEPARTAMENTAL</v>
      </c>
      <c r="BQ59" s="3" t="e">
        <f>_xlfn.XLOOKUP(BP59,[6]TABLA!$A:$A,[6]TABLA!$D:$D)</f>
        <v>#N/A</v>
      </c>
      <c r="BR59" s="7"/>
    </row>
  </sheetData>
  <sheetProtection algorithmName="SHA-512" hashValue="JWUIeNJ1jHICNtzDadCfHm9VcpRYqr3s2E52K6m/84REE0+5Q9ClYqMsWchQ6WFeWwyPTUNg1k0m8ssAlzVFIQ==" saltValue="QC4D2D5+i/ai7biIOEb10Q==" spinCount="100000" sheet="1" objects="1" scenarios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15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ABA8-CBAF-4E16-B89C-86EF346F15C6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 activeCell="B16" sqref="B16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227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[1]Pruebas!G7</f>
        <v>ELM</v>
      </c>
      <c r="H9" s="19"/>
      <c r="I9" s="19" t="str">
        <f>[1]Pruebas!E7</f>
        <v>VAC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 t="str">
        <f>[3]PRUEBAS!G7</f>
        <v>PTOS</v>
      </c>
      <c r="AD9" s="14"/>
      <c r="AE9" s="14">
        <f>[3]PRUEBAS!E7</f>
        <v>1000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 t="str">
        <f>[4]PRUEBAS!G7</f>
        <v>ELM</v>
      </c>
      <c r="AO9" s="14"/>
      <c r="AP9" s="14">
        <f>[4]PRUEBAS!E7</f>
        <v>1000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 t="str">
        <f>[5]PRUEBAS!G7</f>
        <v>PTOS</v>
      </c>
      <c r="AZ9" s="14"/>
      <c r="BA9" s="14">
        <f>[5]PRUEBAS!E7</f>
        <v>1000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[7]PRUEBAS!C7</f>
        <v>VAL</v>
      </c>
      <c r="BI9" s="14"/>
      <c r="BJ9" s="14">
        <f>[7]PRUEBAS!E7</f>
        <v>1000</v>
      </c>
      <c r="BK9" s="14"/>
      <c r="BL9" s="14" t="str">
        <f>[7]PRUEBAS!G7</f>
        <v>ELM</v>
      </c>
      <c r="BM9" s="14"/>
      <c r="BN9" s="14">
        <f>[7]PRUEBAS!I7</f>
        <v>200</v>
      </c>
      <c r="BO9" s="14"/>
      <c r="BP9" s="14" t="str">
        <f>[7]PRUEBAS!K7</f>
        <v>P+E</v>
      </c>
      <c r="BQ9" s="14"/>
      <c r="BR9" s="13"/>
    </row>
    <row r="10" spans="1:70" x14ac:dyDescent="0.3">
      <c r="A10" s="3">
        <v>1</v>
      </c>
      <c r="B10" s="4" t="s">
        <v>228</v>
      </c>
      <c r="C10" s="4" t="s">
        <v>89</v>
      </c>
      <c r="D10" s="3">
        <f t="shared" ref="D10:D52" si="0">IFERROR(SUM(O10,Z10,AK10,AV10,BG10,BR10),0)</f>
        <v>385</v>
      </c>
      <c r="E10" s="3">
        <f>_xlfn.XLOOKUP(B10,'[1]P1-UD'!D:D,'[1]P1-UD'!A:A)</f>
        <v>4</v>
      </c>
      <c r="F10" s="3">
        <f>_xlfn.XLOOKUP(E10,[1]Tabla!$A:$A,[1]Tabla!$D:$D)</f>
        <v>11</v>
      </c>
      <c r="G10" s="3">
        <f>_xlfn.XLOOKUP(B10,'[1]P2-UD'!D:D,'[1]P2-UD'!A:A)</f>
        <v>1</v>
      </c>
      <c r="H10" s="3">
        <f>_xlfn.XLOOKUP(G10,[1]Tabla!$A:$A,[1]Tabla!$D:$D)</f>
        <v>20</v>
      </c>
      <c r="I10" s="3">
        <f>_xlfn.XLOOKUP(B10,'[1]P3-UD'!D:D,'[1]P3-UD'!A:A)</f>
        <v>1</v>
      </c>
      <c r="J10" s="3">
        <f>_xlfn.XLOOKUP(I10,[1]Tabla!$A:$A,[1]Tabla!$D:$D)</f>
        <v>20</v>
      </c>
      <c r="K10" s="3">
        <f>_xlfn.XLOOKUP(B10,'[1]P4-UD'!D:D,'[1]P4-UD'!A:A)</f>
        <v>1</v>
      </c>
      <c r="L10" s="3">
        <f>_xlfn.XLOOKUP(K10,[1]Tabla!$A:$A,[1]Tabla!$D:$D)</f>
        <v>20</v>
      </c>
      <c r="M10" s="3">
        <f>_xlfn.XLOOKUP(B10,'[1]P5-UD'!D:D,'[1]P5-UD'!A:A)</f>
        <v>1</v>
      </c>
      <c r="N10" s="3">
        <f>_xlfn.XLOOKUP(M10,[1]Tabla!$A:$A,[1]Tabla!$D:$D)</f>
        <v>20</v>
      </c>
      <c r="O10" s="5">
        <f t="shared" ref="O10:O52" si="1">F10+H10+J10+L10+N10</f>
        <v>91</v>
      </c>
      <c r="P10" s="3">
        <f>_xlfn.XLOOKUP(B10,'[2]P1-UD'!G:G,'[2]P1-UD'!A:A)</f>
        <v>2</v>
      </c>
      <c r="Q10" s="3">
        <f>_xlfn.XLOOKUP(P10,[2]TABLA!$A:$A,[2]TABLA!$D:$D)</f>
        <v>16</v>
      </c>
      <c r="R10" s="3">
        <f>_xlfn.XLOOKUP(B10,'[2]P2-UD'!D:D,'[2]P2-UD'!A:A)</f>
        <v>1</v>
      </c>
      <c r="S10" s="3">
        <f>_xlfn.XLOOKUP(R10,[2]TABLA!$A:$A,[2]TABLA!$D:$D)</f>
        <v>20</v>
      </c>
      <c r="T10" s="3">
        <f>_xlfn.XLOOKUP(B10,'[2]P3-UD'!D:D,'[2]P3-UD'!A:A)</f>
        <v>4</v>
      </c>
      <c r="U10" s="3">
        <f>_xlfn.XLOOKUP(T10,[2]TABLA!$A:$A,[2]TABLA!$D:$D)</f>
        <v>11</v>
      </c>
      <c r="V10" s="3">
        <f>_xlfn.XLOOKUP(B10,'[2]P4-UD'!F:F,'[2]P4-UD'!A:A)</f>
        <v>1</v>
      </c>
      <c r="W10" s="3">
        <f>_xlfn.XLOOKUP(V10,[2]TABLA!$A:$A,[2]TABLA!$D:$D)</f>
        <v>20</v>
      </c>
      <c r="X10" s="3">
        <f>_xlfn.XLOOKUP(B10,'[2]P5-UD'!D:D,'[2]P5-UD'!A:A)</f>
        <v>1</v>
      </c>
      <c r="Y10" s="3">
        <f>_xlfn.XLOOKUP(X10,[2]TABLA!$A:$A,[2]TABLA!$D:$D)</f>
        <v>20</v>
      </c>
      <c r="Z10" s="5">
        <f t="shared" ref="Z10:Z52" si="2">Q10+S10+U10+W10+Y10</f>
        <v>87</v>
      </c>
      <c r="AA10" s="3">
        <f>_xlfn.XLOOKUP(B10,'[3]P1-UD'!G:G,'[3]P1-UD'!A:A)</f>
        <v>3</v>
      </c>
      <c r="AB10" s="3">
        <f>_xlfn.XLOOKUP(AA10,[3]TABLA!$A:$A,[3]TABLA!$D:$D)</f>
        <v>13</v>
      </c>
      <c r="AC10" s="3">
        <f>_xlfn.XLOOKUP(B10,'[3]P2-UD'!D:D,'[3]P2-UD'!A:A)</f>
        <v>1</v>
      </c>
      <c r="AD10" s="3">
        <f>_xlfn.XLOOKUP(AC10,[3]TABLA!$A:$A,[3]TABLA!$D:$D)</f>
        <v>20</v>
      </c>
      <c r="AE10" s="3">
        <f>_xlfn.XLOOKUP(B10,'[3]P3-UD'!F:F,'[3]P3-UD'!A:A)</f>
        <v>1</v>
      </c>
      <c r="AF10" s="3">
        <f>_xlfn.XLOOKUP(AE10,[3]TABLA!$A:$A,[3]TABLA!$D:$D)</f>
        <v>20</v>
      </c>
      <c r="AG10" s="3">
        <f>_xlfn.XLOOKUP(B10,'[3]P4-UD'!F:F,'[3]P4-UD'!A:A)</f>
        <v>1</v>
      </c>
      <c r="AH10" s="3">
        <f>_xlfn.XLOOKUP(AG10,[3]TABLA!$A:$A,[3]TABLA!$D:$D)</f>
        <v>20</v>
      </c>
      <c r="AI10" s="3">
        <f>_xlfn.XLOOKUP(B10,'[3]P5-UD'!D:D,'[3]P5-UD'!A:A)</f>
        <v>1</v>
      </c>
      <c r="AJ10" s="3">
        <f>_xlfn.XLOOKUP(AI10,[3]TABLA!$A:$A,[3]TABLA!$D:$D)</f>
        <v>20</v>
      </c>
      <c r="AK10" s="5">
        <f t="shared" ref="AK10:AK52" si="3">AB10+AD10+AF10+AH10+AJ10</f>
        <v>93</v>
      </c>
      <c r="AL10" s="3">
        <f>_xlfn.XLOOKUP(B10,'[4]P1-UD'!G:G,'[4]P1-UD'!A:A)</f>
        <v>5</v>
      </c>
      <c r="AM10" s="3">
        <f>_xlfn.XLOOKUP(AL10,[4]TABLA!$A:$A,[4]TABLA!$D:$D)</f>
        <v>9</v>
      </c>
      <c r="AN10" s="3">
        <f>_xlfn.XLOOKUP(B10,'[4]P2-UD'!D:D,'[4]P2-UD'!A:A)</f>
        <v>1</v>
      </c>
      <c r="AO10" s="3">
        <f>_xlfn.XLOOKUP(AN10,[4]TABLA!$A:$A,[4]TABLA!$D:$D)</f>
        <v>20</v>
      </c>
      <c r="AP10" s="3">
        <f>_xlfn.XLOOKUP(B10,'[4]P3-UD'!F:F,'[4]P3-UD'!A:A)</f>
        <v>1</v>
      </c>
      <c r="AQ10" s="3">
        <f>_xlfn.XLOOKUP(AP10,[4]TABLA!$A:$A,[4]TABLA!$D:$D)</f>
        <v>20</v>
      </c>
      <c r="AR10" s="3">
        <f>_xlfn.XLOOKUP(B10,'[4]P4-UD'!G:G,'[4]P4-UD'!A:A)</f>
        <v>33</v>
      </c>
      <c r="AS10" s="3">
        <f>_xlfn.XLOOKUP(AR10,[4]TABLA!$A:$A,[4]TABLA!$D:$D)</f>
        <v>0</v>
      </c>
      <c r="AT10" s="3">
        <f>_xlfn.XLOOKUP(B10,'[4]P5-UD'!D:D,'[4]P5-UD'!A:A)</f>
        <v>1</v>
      </c>
      <c r="AU10" s="3">
        <f>_xlfn.XLOOKUP(AT10,[4]TABLA!$A:$A,[4]TABLA!$D:$D)</f>
        <v>20</v>
      </c>
      <c r="AV10" s="5">
        <f t="shared" ref="AV10:AV52" si="4">AM10+AO10+AQ10+AS10+AU10</f>
        <v>69</v>
      </c>
      <c r="AW10" s="3">
        <f>_xlfn.XLOOKUP(B10,'[5]P1-UD'!G:G,'[5]P1-UD'!A:A)</f>
        <v>14</v>
      </c>
      <c r="AX10" s="3">
        <f>_xlfn.XLOOKUP(AW10,[5]TABLA!$A:$A,[5]TABLA!$D:$D)</f>
        <v>0</v>
      </c>
      <c r="AY10" s="3">
        <f>_xlfn.XLOOKUP(B10,'[5]P2-UD'!D:D,'[5]P2-UD'!A:A)</f>
        <v>1</v>
      </c>
      <c r="AZ10" s="3">
        <f>_xlfn.XLOOKUP(AY10,[5]TABLA!$A:$A,[5]TABLA!$D:$D)</f>
        <v>20</v>
      </c>
      <c r="BA10" s="3">
        <f>_xlfn.XLOOKUP(B10,'[5]P3-UD'!F:F,'[5]P3-UD'!A:A)</f>
        <v>14</v>
      </c>
      <c r="BB10" s="3">
        <f>_xlfn.XLOOKUP(BA10,[5]TABLA!$A:$A,[5]TABLA!$D:$D)</f>
        <v>0</v>
      </c>
      <c r="BC10" s="3">
        <f>_xlfn.XLOOKUP(B10,'[5]P4-UD'!G:G,'[5]P4-UD'!A:A)</f>
        <v>8</v>
      </c>
      <c r="BD10" s="3">
        <f>_xlfn.XLOOKUP(BC10,[5]TABLA!$A:$A,[5]TABLA!$D:$D)</f>
        <v>5</v>
      </c>
      <c r="BE10" s="3">
        <f>_xlfn.XLOOKUP(B10,'[5]P5-UD'!D:D,'[5]P5-UD'!A:A)</f>
        <v>1</v>
      </c>
      <c r="BF10" s="3">
        <f>_xlfn.XLOOKUP(BE10,[5]TABLA!$A:$A,[5]TABLA!$D:$D)</f>
        <v>20</v>
      </c>
      <c r="BG10" s="5">
        <f t="shared" ref="BG10:BG52" si="5">AX10+AZ10+BB10+BD10+BF10</f>
        <v>45</v>
      </c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7">
        <f t="shared" ref="BR10:BR52" si="6">IFERROR(SUM(BI10,BK10,BM10,BO10,BQ10),0)</f>
        <v>0</v>
      </c>
    </row>
    <row r="11" spans="1:70" x14ac:dyDescent="0.3">
      <c r="A11" s="3">
        <v>2</v>
      </c>
      <c r="B11" s="4" t="s">
        <v>229</v>
      </c>
      <c r="C11" s="4" t="s">
        <v>13</v>
      </c>
      <c r="D11" s="3">
        <f t="shared" si="0"/>
        <v>289</v>
      </c>
      <c r="E11" s="3">
        <f>_xlfn.XLOOKUP(B11,'[1]P1-UD'!D:D,'[1]P1-UD'!A:A)</f>
        <v>3</v>
      </c>
      <c r="F11" s="3">
        <f>_xlfn.XLOOKUP(E11,[1]Tabla!$A:$A,[1]Tabla!$D:$D)</f>
        <v>13</v>
      </c>
      <c r="G11" s="3">
        <f>_xlfn.XLOOKUP(B11,'[1]P2-UD'!D:D,'[1]P2-UD'!A:A)</f>
        <v>3</v>
      </c>
      <c r="H11" s="3">
        <f>_xlfn.XLOOKUP(G11,[1]Tabla!$A:$A,[1]Tabla!$D:$D)</f>
        <v>13</v>
      </c>
      <c r="I11" s="3">
        <f>_xlfn.XLOOKUP(B11,'[1]P3-UD'!D:D,'[1]P3-UD'!A:A)</f>
        <v>5</v>
      </c>
      <c r="J11" s="3">
        <f>_xlfn.XLOOKUP(I11,[1]Tabla!$A:$A,[1]Tabla!$D:$D)</f>
        <v>9</v>
      </c>
      <c r="K11" s="3">
        <f>_xlfn.XLOOKUP(B11,'[1]P4-UD'!D:D,'[1]P4-UD'!A:A)</f>
        <v>2</v>
      </c>
      <c r="L11" s="3">
        <f>_xlfn.XLOOKUP(K11,[1]Tabla!$A:$A,[1]Tabla!$D:$D)</f>
        <v>16</v>
      </c>
      <c r="M11" s="3">
        <f>_xlfn.XLOOKUP(B11,'[1]P5-UD'!D:D,'[1]P5-UD'!A:A)</f>
        <v>5</v>
      </c>
      <c r="N11" s="3">
        <f>_xlfn.XLOOKUP(M11,[1]Tabla!$A:$A,[1]Tabla!$D:$D)</f>
        <v>9</v>
      </c>
      <c r="O11" s="5">
        <f t="shared" si="1"/>
        <v>60</v>
      </c>
      <c r="P11" s="3">
        <f>_xlfn.XLOOKUP(B11,'[2]P1-UD'!G:G,'[2]P1-UD'!A:A)</f>
        <v>4</v>
      </c>
      <c r="Q11" s="3">
        <f>_xlfn.XLOOKUP(P11,[2]TABLA!$A:$A,[2]TABLA!$D:$D)</f>
        <v>11</v>
      </c>
      <c r="R11" s="3">
        <f>_xlfn.XLOOKUP(B11,'[2]P2-UD'!D:D,'[2]P2-UD'!A:A)</f>
        <v>8</v>
      </c>
      <c r="S11" s="3">
        <f>_xlfn.XLOOKUP(R11,[2]TABLA!$A:$A,[2]TABLA!$D:$D)</f>
        <v>5</v>
      </c>
      <c r="T11" s="3">
        <f>_xlfn.XLOOKUP(B11,'[2]P3-UD'!D:D,'[2]P3-UD'!A:A)</f>
        <v>1</v>
      </c>
      <c r="U11" s="3">
        <f>_xlfn.XLOOKUP(T11,[2]TABLA!$A:$A,[2]TABLA!$D:$D)</f>
        <v>20</v>
      </c>
      <c r="V11" s="3">
        <f>_xlfn.XLOOKUP(B11,'[2]P4-UD'!F:F,'[2]P4-UD'!A:A)</f>
        <v>2</v>
      </c>
      <c r="W11" s="3">
        <f>_xlfn.XLOOKUP(V11,[2]TABLA!$A:$A,[2]TABLA!$D:$D)</f>
        <v>16</v>
      </c>
      <c r="X11" s="3">
        <f>_xlfn.XLOOKUP(B11,'[2]P5-UD'!D:D,'[2]P5-UD'!A:A)</f>
        <v>4</v>
      </c>
      <c r="Y11" s="3">
        <f>_xlfn.XLOOKUP(X11,[2]TABLA!$A:$A,[2]TABLA!$D:$D)</f>
        <v>11</v>
      </c>
      <c r="Z11" s="5">
        <f t="shared" si="2"/>
        <v>63</v>
      </c>
      <c r="AA11" s="3">
        <f>_xlfn.XLOOKUP(B11,'[3]P1-UD'!G:G,'[3]P1-UD'!A:A)</f>
        <v>2</v>
      </c>
      <c r="AB11" s="3">
        <f>_xlfn.XLOOKUP(AA11,[3]TABLA!$A:$A,[3]TABLA!$D:$D)</f>
        <v>16</v>
      </c>
      <c r="AC11" s="3">
        <f>_xlfn.XLOOKUP(B11,'[3]P2-UD'!D:D,'[3]P2-UD'!A:A)</f>
        <v>7</v>
      </c>
      <c r="AD11" s="3">
        <f>_xlfn.XLOOKUP(AC11,[3]TABLA!$A:$A,[3]TABLA!$D:$D)</f>
        <v>6</v>
      </c>
      <c r="AE11" s="3">
        <f>_xlfn.XLOOKUP(B11,'[3]P3-UD'!F:F,'[3]P3-UD'!A:A)</f>
        <v>3</v>
      </c>
      <c r="AF11" s="3">
        <f>_xlfn.XLOOKUP(AE11,[3]TABLA!$A:$A,[3]TABLA!$D:$D)</f>
        <v>13</v>
      </c>
      <c r="AG11" s="3">
        <f>_xlfn.XLOOKUP(B11,'[3]P4-UD'!F:F,'[3]P4-UD'!A:A)</f>
        <v>2</v>
      </c>
      <c r="AH11" s="3">
        <f>_xlfn.XLOOKUP(AG11,[3]TABLA!$A:$A,[3]TABLA!$D:$D)</f>
        <v>16</v>
      </c>
      <c r="AI11" s="3">
        <f>_xlfn.XLOOKUP(B11,'[3]P5-UD'!D:D,'[3]P5-UD'!A:A)</f>
        <v>9</v>
      </c>
      <c r="AJ11" s="3">
        <f>_xlfn.XLOOKUP(AI11,[3]TABLA!$A:$A,[3]TABLA!$D:$D)</f>
        <v>4</v>
      </c>
      <c r="AK11" s="5">
        <f t="shared" si="3"/>
        <v>55</v>
      </c>
      <c r="AL11" s="3">
        <f>_xlfn.XLOOKUP(B11,'[4]P1-UD'!G:G,'[4]P1-UD'!A:A)</f>
        <v>3</v>
      </c>
      <c r="AM11" s="3">
        <f>_xlfn.XLOOKUP(AL11,[4]TABLA!$A:$A,[4]TABLA!$D:$D)</f>
        <v>13</v>
      </c>
      <c r="AN11" s="3">
        <f>_xlfn.XLOOKUP(B11,'[4]P2-UD'!D:D,'[4]P2-UD'!A:A)</f>
        <v>26</v>
      </c>
      <c r="AO11" s="3">
        <f>_xlfn.XLOOKUP(AN11,[4]TABLA!$A:$A,[4]TABLA!$D:$D)</f>
        <v>0</v>
      </c>
      <c r="AP11" s="3">
        <f>_xlfn.XLOOKUP(B11,'[4]P3-UD'!F:F,'[4]P3-UD'!A:A)</f>
        <v>9</v>
      </c>
      <c r="AQ11" s="3">
        <f>_xlfn.XLOOKUP(AP11,[4]TABLA!$A:$A,[4]TABLA!$D:$D)</f>
        <v>4</v>
      </c>
      <c r="AR11" s="3">
        <f>_xlfn.XLOOKUP(B11,'[4]P4-UD'!G:G,'[4]P4-UD'!A:A)</f>
        <v>2</v>
      </c>
      <c r="AS11" s="3">
        <f>_xlfn.XLOOKUP(AR11,[4]TABLA!$A:$A,[4]TABLA!$D:$D)</f>
        <v>16</v>
      </c>
      <c r="AT11" s="6"/>
      <c r="AU11" s="6"/>
      <c r="AV11" s="5">
        <f t="shared" si="4"/>
        <v>33</v>
      </c>
      <c r="AW11" s="3">
        <f>_xlfn.XLOOKUP(B11,'[5]P1-UD'!G:G,'[5]P1-UD'!A:A)</f>
        <v>8</v>
      </c>
      <c r="AX11" s="3">
        <f>_xlfn.XLOOKUP(AW11,[5]TABLA!$A:$A,[5]TABLA!$D:$D)</f>
        <v>5</v>
      </c>
      <c r="AY11" s="3">
        <f>_xlfn.XLOOKUP(B11,'[5]P2-UD'!D:D,'[5]P2-UD'!A:A)</f>
        <v>17</v>
      </c>
      <c r="AZ11" s="3">
        <f>_xlfn.XLOOKUP(AY11,[5]TABLA!$A:$A,[5]TABLA!$D:$D)</f>
        <v>0</v>
      </c>
      <c r="BA11" s="3">
        <f>_xlfn.XLOOKUP(B11,'[5]P3-UD'!F:F,'[5]P3-UD'!A:A)</f>
        <v>9</v>
      </c>
      <c r="BB11" s="3">
        <f>_xlfn.XLOOKUP(BA11,[5]TABLA!$A:$A,[5]TABLA!$D:$D)</f>
        <v>4</v>
      </c>
      <c r="BC11" s="3">
        <f>_xlfn.XLOOKUP(B11,'[5]P4-UD'!G:G,'[5]P4-UD'!A:A)</f>
        <v>1</v>
      </c>
      <c r="BD11" s="3">
        <f>_xlfn.XLOOKUP(BC11,[5]TABLA!$A:$A,[5]TABLA!$D:$D)</f>
        <v>20</v>
      </c>
      <c r="BE11" s="3">
        <f>_xlfn.XLOOKUP(B11,'[5]P5-UD'!D:D,'[5]P5-UD'!A:A)</f>
        <v>13</v>
      </c>
      <c r="BF11" s="3">
        <f>_xlfn.XLOOKUP(BE11,[5]TABLA!$A:$A,[5]TABLA!$D:$D)</f>
        <v>0</v>
      </c>
      <c r="BG11" s="5">
        <f t="shared" si="5"/>
        <v>29</v>
      </c>
      <c r="BH11" s="3">
        <f>_xlfn.XLOOKUP(B11,'[6]P1-UD'!G:G,'[6]P1-UD'!A:A)</f>
        <v>1</v>
      </c>
      <c r="BI11" s="3">
        <f>_xlfn.XLOOKUP(BH11,[6]TABLA!$A:$A,[6]TABLA!$D:$D)</f>
        <v>20</v>
      </c>
      <c r="BJ11" s="3">
        <f>_xlfn.XLOOKUP(B11,'[6]P3-UD'!F:F,'[6]P3-UD'!A:A)</f>
        <v>6</v>
      </c>
      <c r="BK11" s="3">
        <f>_xlfn.XLOOKUP(BJ11,[6]TABLA!$A:$A,[6]TABLA!$D:$D)</f>
        <v>7</v>
      </c>
      <c r="BL11" s="6"/>
      <c r="BM11" s="6"/>
      <c r="BN11" s="3">
        <f>_xlfn.XLOOKUP(B11,'[6]P4-UD'!G:G,'[6]P4-UD'!A:A)</f>
        <v>1</v>
      </c>
      <c r="BO11" s="3">
        <f>_xlfn.XLOOKUP(BN11,[6]TABLA!$A:$A,[6]TABLA!$D:$D)</f>
        <v>20</v>
      </c>
      <c r="BP11" s="3">
        <f>_xlfn.XLOOKUP(B11,'[6]P5-UD'!D:D,'[6]P5-UD'!A:A)</f>
        <v>11</v>
      </c>
      <c r="BQ11" s="3">
        <f>_xlfn.XLOOKUP(BP11,[6]TABLA!$A:$A,[6]TABLA!$D:$D)</f>
        <v>2</v>
      </c>
      <c r="BR11" s="7">
        <f t="shared" si="6"/>
        <v>49</v>
      </c>
    </row>
    <row r="12" spans="1:70" x14ac:dyDescent="0.3">
      <c r="A12" s="3">
        <v>3</v>
      </c>
      <c r="B12" s="4" t="s">
        <v>272</v>
      </c>
      <c r="C12" s="4" t="s">
        <v>89</v>
      </c>
      <c r="D12" s="3">
        <f t="shared" si="0"/>
        <v>228</v>
      </c>
      <c r="E12" s="3">
        <f>_xlfn.XLOOKUP(B12,'[1]P1-UD'!D:D,'[1]P1-UD'!A:A)</f>
        <v>7</v>
      </c>
      <c r="F12" s="3">
        <f>_xlfn.XLOOKUP(E12,[1]Tabla!$A:$A,[1]Tabla!$D:$D)</f>
        <v>6</v>
      </c>
      <c r="G12" s="3">
        <f>_xlfn.XLOOKUP(B12,'[1]P2-UD'!D:D,'[1]P2-UD'!A:A)</f>
        <v>13</v>
      </c>
      <c r="H12" s="3">
        <f>_xlfn.XLOOKUP(G12,[1]Tabla!$A:$A,[1]Tabla!$D:$D)</f>
        <v>0</v>
      </c>
      <c r="I12" s="3">
        <f>_xlfn.XLOOKUP(B12,'[1]P3-UD'!D:D,'[1]P3-UD'!A:A)</f>
        <v>15</v>
      </c>
      <c r="J12" s="3">
        <f>_xlfn.XLOOKUP(I12,[1]Tabla!$A:$A,[1]Tabla!$D:$D)</f>
        <v>0</v>
      </c>
      <c r="K12" s="3">
        <f>_xlfn.XLOOKUP(B12,'[1]P4-UD'!D:D,'[1]P4-UD'!A:A)</f>
        <v>3</v>
      </c>
      <c r="L12" s="3">
        <f>_xlfn.XLOOKUP(K12,[1]Tabla!$A:$A,[1]Tabla!$D:$D)</f>
        <v>13</v>
      </c>
      <c r="M12" s="3">
        <f>_xlfn.XLOOKUP(B12,'[1]P5-UD'!D:D,'[1]P5-UD'!A:A)</f>
        <v>11</v>
      </c>
      <c r="N12" s="3">
        <f>_xlfn.XLOOKUP(M12,[1]Tabla!$A:$A,[1]Tabla!$D:$D)</f>
        <v>2</v>
      </c>
      <c r="O12" s="5">
        <f t="shared" si="1"/>
        <v>21</v>
      </c>
      <c r="P12" s="3">
        <f>_xlfn.XLOOKUP(B12,'[2]P1-UD'!G:G,'[2]P1-UD'!A:A)</f>
        <v>3</v>
      </c>
      <c r="Q12" s="3">
        <f>_xlfn.XLOOKUP(P12,[2]TABLA!$A:$A,[2]TABLA!$D:$D)</f>
        <v>13</v>
      </c>
      <c r="R12" s="3">
        <f>_xlfn.XLOOKUP(B12,'[2]P2-UD'!D:D,'[2]P2-UD'!A:A)</f>
        <v>21</v>
      </c>
      <c r="S12" s="3">
        <f>_xlfn.XLOOKUP(R12,[2]TABLA!$A:$A,[2]TABLA!$D:$D)</f>
        <v>0</v>
      </c>
      <c r="T12" s="3">
        <f>_xlfn.XLOOKUP(B12,'[2]P3-UD'!D:D,'[2]P3-UD'!A:A)</f>
        <v>6</v>
      </c>
      <c r="U12" s="3">
        <f>_xlfn.XLOOKUP(T12,[2]TABLA!$A:$A,[2]TABLA!$D:$D)</f>
        <v>7</v>
      </c>
      <c r="V12" s="3">
        <f>_xlfn.XLOOKUP(B12,'[2]P4-UD'!F:F,'[2]P4-UD'!A:A)</f>
        <v>6</v>
      </c>
      <c r="W12" s="3">
        <f>_xlfn.XLOOKUP(V12,[2]TABLA!$A:$A,[2]TABLA!$D:$D)</f>
        <v>7</v>
      </c>
      <c r="X12" s="3">
        <f>_xlfn.XLOOKUP(B12,'[2]P5-UD'!D:D,'[2]P5-UD'!A:A)</f>
        <v>14</v>
      </c>
      <c r="Y12" s="3">
        <f>_xlfn.XLOOKUP(X12,[2]TABLA!$A:$A,[2]TABLA!$D:$D)</f>
        <v>0</v>
      </c>
      <c r="Z12" s="5">
        <f t="shared" si="2"/>
        <v>27</v>
      </c>
      <c r="AA12" s="3">
        <f>_xlfn.XLOOKUP(B12,'[3]P1-UD'!G:G,'[3]P1-UD'!A:A)</f>
        <v>6</v>
      </c>
      <c r="AB12" s="3">
        <f>_xlfn.XLOOKUP(AA12,[3]TABLA!$A:$A,[3]TABLA!$D:$D)</f>
        <v>7</v>
      </c>
      <c r="AC12" s="3">
        <f>_xlfn.XLOOKUP(B12,'[3]P2-UD'!D:D,'[3]P2-UD'!A:A)</f>
        <v>10</v>
      </c>
      <c r="AD12" s="3">
        <f>_xlfn.XLOOKUP(AC12,[3]TABLA!$A:$A,[3]TABLA!$D:$D)</f>
        <v>3</v>
      </c>
      <c r="AE12" s="3">
        <f>_xlfn.XLOOKUP(B12,'[3]P3-UD'!F:F,'[3]P3-UD'!A:A)</f>
        <v>11</v>
      </c>
      <c r="AF12" s="3">
        <f>_xlfn.XLOOKUP(AE12,[3]TABLA!$A:$A,[3]TABLA!$D:$D)</f>
        <v>2</v>
      </c>
      <c r="AG12" s="3">
        <f>_xlfn.XLOOKUP(B12,'[3]P4-UD'!F:F,'[3]P4-UD'!A:A)</f>
        <v>4</v>
      </c>
      <c r="AH12" s="3">
        <f>_xlfn.XLOOKUP(AG12,[3]TABLA!$A:$A,[3]TABLA!$D:$D)</f>
        <v>11</v>
      </c>
      <c r="AI12" s="3">
        <f>_xlfn.XLOOKUP(B12,'[3]P5-UD'!D:D,'[3]P5-UD'!A:A)</f>
        <v>2</v>
      </c>
      <c r="AJ12" s="3">
        <f>_xlfn.XLOOKUP(AI12,[3]TABLA!$A:$A,[3]TABLA!$D:$D)</f>
        <v>16</v>
      </c>
      <c r="AK12" s="5">
        <f t="shared" si="3"/>
        <v>39</v>
      </c>
      <c r="AL12" s="3">
        <f>_xlfn.XLOOKUP(B12,'[4]P1-UD'!G:G,'[4]P1-UD'!A:A)</f>
        <v>2</v>
      </c>
      <c r="AM12" s="3">
        <f>_xlfn.XLOOKUP(AL12,[4]TABLA!$A:$A,[4]TABLA!$D:$D)</f>
        <v>16</v>
      </c>
      <c r="AN12" s="3">
        <f>_xlfn.XLOOKUP(B12,'[4]P2-UD'!D:D,'[4]P2-UD'!A:A)</f>
        <v>7</v>
      </c>
      <c r="AO12" s="3">
        <f>_xlfn.XLOOKUP(AN12,[4]TABLA!$A:$A,[4]TABLA!$D:$D)</f>
        <v>6</v>
      </c>
      <c r="AP12" s="3">
        <f>_xlfn.XLOOKUP(B12,'[4]P3-UD'!F:F,'[4]P3-UD'!A:A)</f>
        <v>2</v>
      </c>
      <c r="AQ12" s="3">
        <f>_xlfn.XLOOKUP(AP12,[4]TABLA!$A:$A,[4]TABLA!$D:$D)</f>
        <v>16</v>
      </c>
      <c r="AR12" s="3">
        <f>_xlfn.XLOOKUP(B12,'[4]P4-UD'!G:G,'[4]P4-UD'!A:A)</f>
        <v>34</v>
      </c>
      <c r="AS12" s="3">
        <f>_xlfn.XLOOKUP(AR12,[4]TABLA!$A:$A,[4]TABLA!$D:$D)</f>
        <v>0</v>
      </c>
      <c r="AT12" s="3">
        <f>_xlfn.XLOOKUP(B12,'[4]P5-UD'!D:D,'[4]P5-UD'!A:A)</f>
        <v>13</v>
      </c>
      <c r="AU12" s="3">
        <f>_xlfn.XLOOKUP(AT12,[4]TABLA!$A:$A,[4]TABLA!$D:$D)</f>
        <v>0</v>
      </c>
      <c r="AV12" s="5">
        <f t="shared" si="4"/>
        <v>38</v>
      </c>
      <c r="AW12" s="3">
        <f>_xlfn.XLOOKUP(B12,'[5]P1-UD'!G:G,'[5]P1-UD'!A:A)</f>
        <v>7</v>
      </c>
      <c r="AX12" s="3">
        <f>_xlfn.XLOOKUP(AW12,[5]TABLA!$A:$A,[5]TABLA!$D:$D)</f>
        <v>6</v>
      </c>
      <c r="AY12" s="3">
        <f>_xlfn.XLOOKUP(B12,'[5]P2-UD'!D:D,'[5]P2-UD'!A:A)</f>
        <v>9</v>
      </c>
      <c r="AZ12" s="3">
        <f>_xlfn.XLOOKUP(AY12,[5]TABLA!$A:$A,[5]TABLA!$D:$D)</f>
        <v>4</v>
      </c>
      <c r="BA12" s="3">
        <f>_xlfn.XLOOKUP(B12,'[5]P3-UD'!F:F,'[5]P3-UD'!A:A)</f>
        <v>4</v>
      </c>
      <c r="BB12" s="3">
        <f>_xlfn.XLOOKUP(BA12,[5]TABLA!$A:$A,[5]TABLA!$D:$D)</f>
        <v>11</v>
      </c>
      <c r="BC12" s="3">
        <f>_xlfn.XLOOKUP(B12,'[5]P4-UD'!G:G,'[5]P4-UD'!A:A)</f>
        <v>2</v>
      </c>
      <c r="BD12" s="3">
        <f>_xlfn.XLOOKUP(BC12,[5]TABLA!$A:$A,[5]TABLA!$D:$D)</f>
        <v>16</v>
      </c>
      <c r="BE12" s="3">
        <f>_xlfn.XLOOKUP(B12,'[5]P5-UD'!D:D,'[5]P5-UD'!A:A)</f>
        <v>4</v>
      </c>
      <c r="BF12" s="3">
        <f>_xlfn.XLOOKUP(BE12,[5]TABLA!$A:$A,[5]TABLA!$D:$D)</f>
        <v>11</v>
      </c>
      <c r="BG12" s="5">
        <f t="shared" si="5"/>
        <v>48</v>
      </c>
      <c r="BH12" s="3">
        <f>_xlfn.XLOOKUP(B12,'[6]P1-UD'!G:G,'[6]P1-UD'!A:A)</f>
        <v>2</v>
      </c>
      <c r="BI12" s="3">
        <f>_xlfn.XLOOKUP(BH12,[6]TABLA!$A:$A,[6]TABLA!$D:$D)</f>
        <v>16</v>
      </c>
      <c r="BJ12" s="3">
        <f>_xlfn.XLOOKUP(B12,'[6]P3-UD'!F:F,'[6]P3-UD'!A:A)</f>
        <v>4</v>
      </c>
      <c r="BK12" s="3">
        <f>_xlfn.XLOOKUP(BJ12,[6]TABLA!$A:$A,[6]TABLA!$D:$D)</f>
        <v>11</v>
      </c>
      <c r="BL12" s="3">
        <f>_xlfn.XLOOKUP(B12,'[6]P2-UD'!D:D,'[6]P2-UD'!A:A)</f>
        <v>4</v>
      </c>
      <c r="BM12" s="3">
        <f>_xlfn.XLOOKUP(BL12,[6]TABLA!$A:$A,[6]TABLA!$D:$D)</f>
        <v>11</v>
      </c>
      <c r="BN12" s="3">
        <f>_xlfn.XLOOKUP(B12,'[6]P4-UD'!G:G,'[6]P4-UD'!A:A)</f>
        <v>4</v>
      </c>
      <c r="BO12" s="3">
        <f>_xlfn.XLOOKUP(BN12,[6]TABLA!$A:$A,[6]TABLA!$D:$D)</f>
        <v>11</v>
      </c>
      <c r="BP12" s="3">
        <f>_xlfn.XLOOKUP(B12,'[6]P5-UD'!D:D,'[6]P5-UD'!A:A)</f>
        <v>7</v>
      </c>
      <c r="BQ12" s="3">
        <f>_xlfn.XLOOKUP(BP12,[6]TABLA!$A:$A,[6]TABLA!$D:$D)</f>
        <v>6</v>
      </c>
      <c r="BR12" s="7">
        <f t="shared" si="6"/>
        <v>55</v>
      </c>
    </row>
    <row r="13" spans="1:70" x14ac:dyDescent="0.3">
      <c r="A13" s="3">
        <v>4</v>
      </c>
      <c r="B13" s="4" t="s">
        <v>230</v>
      </c>
      <c r="C13" s="4" t="s">
        <v>113</v>
      </c>
      <c r="D13" s="3">
        <f t="shared" si="0"/>
        <v>208</v>
      </c>
      <c r="E13" s="3">
        <f>_xlfn.XLOOKUP(B13,'[1]P1-UD'!D:D,'[1]P1-UD'!A:A)</f>
        <v>6</v>
      </c>
      <c r="F13" s="3">
        <f>_xlfn.XLOOKUP(E13,[1]Tabla!$A:$A,[1]Tabla!$D:$D)</f>
        <v>7</v>
      </c>
      <c r="G13" s="3">
        <f>_xlfn.XLOOKUP(B13,'[1]P2-UD'!D:D,'[1]P2-UD'!A:A)</f>
        <v>6</v>
      </c>
      <c r="H13" s="3">
        <f>_xlfn.XLOOKUP(G13,[1]Tabla!$A:$A,[1]Tabla!$D:$D)</f>
        <v>7</v>
      </c>
      <c r="I13" s="3">
        <f>_xlfn.XLOOKUP(B13,'[1]P3-UD'!D:D,'[1]P3-UD'!A:A)</f>
        <v>19</v>
      </c>
      <c r="J13" s="3">
        <f>_xlfn.XLOOKUP(I13,[1]Tabla!$A:$A,[1]Tabla!$D:$D)</f>
        <v>0</v>
      </c>
      <c r="K13" s="3">
        <f>_xlfn.XLOOKUP(B13,'[1]P4-UD'!D:D,'[1]P4-UD'!A:A)</f>
        <v>4</v>
      </c>
      <c r="L13" s="3">
        <f>_xlfn.XLOOKUP(K13,[1]Tabla!$A:$A,[1]Tabla!$D:$D)</f>
        <v>11</v>
      </c>
      <c r="M13" s="3">
        <f>_xlfn.XLOOKUP(B13,'[1]P5-UD'!D:D,'[1]P5-UD'!A:A)</f>
        <v>21</v>
      </c>
      <c r="N13" s="3">
        <f>_xlfn.XLOOKUP(M13,[1]Tabla!$A:$A,[1]Tabla!$D:$D)</f>
        <v>0</v>
      </c>
      <c r="O13" s="5">
        <f t="shared" si="1"/>
        <v>25</v>
      </c>
      <c r="P13" s="3">
        <f>_xlfn.XLOOKUP(B13,'[2]P1-UD'!G:G,'[2]P1-UD'!A:A)</f>
        <v>1</v>
      </c>
      <c r="Q13" s="3">
        <f>_xlfn.XLOOKUP(P13,[2]TABLA!$A:$A,[2]TABLA!$D:$D)</f>
        <v>20</v>
      </c>
      <c r="R13" s="6"/>
      <c r="S13" s="6"/>
      <c r="T13" s="3">
        <f>_xlfn.XLOOKUP(B13,'[2]P3-UD'!D:D,'[2]P3-UD'!A:A)</f>
        <v>2</v>
      </c>
      <c r="U13" s="3">
        <f>_xlfn.XLOOKUP(T13,[2]TABLA!$A:$A,[2]TABLA!$D:$D)</f>
        <v>16</v>
      </c>
      <c r="V13" s="3">
        <f>_xlfn.XLOOKUP(B13,'[2]P4-UD'!F:F,'[2]P4-UD'!A:A)</f>
        <v>9</v>
      </c>
      <c r="W13" s="3">
        <f>_xlfn.XLOOKUP(V13,[2]TABLA!$A:$A,[2]TABLA!$D:$D)</f>
        <v>4</v>
      </c>
      <c r="X13" s="6"/>
      <c r="Y13" s="6"/>
      <c r="Z13" s="5">
        <f t="shared" si="2"/>
        <v>40</v>
      </c>
      <c r="AA13" s="3">
        <f>_xlfn.XLOOKUP(B13,'[3]P1-UD'!G:G,'[3]P1-UD'!A:A)</f>
        <v>4</v>
      </c>
      <c r="AB13" s="3">
        <f>_xlfn.XLOOKUP(AA13,[3]TABLA!$A:$A,[3]TABLA!$D:$D)</f>
        <v>11</v>
      </c>
      <c r="AC13" s="6"/>
      <c r="AD13" s="6"/>
      <c r="AE13" s="3">
        <f>_xlfn.XLOOKUP(B13,'[3]P3-UD'!F:F,'[3]P3-UD'!A:A)</f>
        <v>2</v>
      </c>
      <c r="AF13" s="3">
        <f>_xlfn.XLOOKUP(AE13,[3]TABLA!$A:$A,[3]TABLA!$D:$D)</f>
        <v>16</v>
      </c>
      <c r="AG13" s="3">
        <f>_xlfn.XLOOKUP(B13,'[3]P4-UD'!F:F,'[3]P4-UD'!A:A)</f>
        <v>3</v>
      </c>
      <c r="AH13" s="3">
        <f>_xlfn.XLOOKUP(AG13,[3]TABLA!$A:$A,[3]TABLA!$D:$D)</f>
        <v>13</v>
      </c>
      <c r="AI13" s="3">
        <f>_xlfn.XLOOKUP(B13,'[3]P5-UD'!D:D,'[3]P5-UD'!A:A)</f>
        <v>13</v>
      </c>
      <c r="AJ13" s="3">
        <f>_xlfn.XLOOKUP(AI13,[3]TABLA!$A:$A,[3]TABLA!$D:$D)</f>
        <v>0</v>
      </c>
      <c r="AK13" s="5">
        <f t="shared" si="3"/>
        <v>40</v>
      </c>
      <c r="AL13" s="3">
        <f>_xlfn.XLOOKUP(B13,'[4]P1-UD'!G:G,'[4]P1-UD'!A:A)</f>
        <v>1</v>
      </c>
      <c r="AM13" s="3">
        <f>_xlfn.XLOOKUP(AL13,[4]TABLA!$A:$A,[4]TABLA!$D:$D)</f>
        <v>20</v>
      </c>
      <c r="AN13" s="3">
        <f>_xlfn.XLOOKUP(B13,'[4]P2-UD'!D:D,'[4]P2-UD'!A:A)</f>
        <v>29</v>
      </c>
      <c r="AO13" s="3">
        <f>_xlfn.XLOOKUP(AN13,[4]TABLA!$A:$A,[4]TABLA!$D:$D)</f>
        <v>0</v>
      </c>
      <c r="AP13" s="3">
        <f>_xlfn.XLOOKUP(B13,'[4]P3-UD'!F:F,'[4]P3-UD'!A:A)</f>
        <v>3</v>
      </c>
      <c r="AQ13" s="3">
        <f>_xlfn.XLOOKUP(AP13,[4]TABLA!$A:$A,[4]TABLA!$D:$D)</f>
        <v>13</v>
      </c>
      <c r="AR13" s="3">
        <f>_xlfn.XLOOKUP(B13,'[4]P4-UD'!G:G,'[4]P4-UD'!A:A)</f>
        <v>4</v>
      </c>
      <c r="AS13" s="3">
        <f>_xlfn.XLOOKUP(AR13,[4]TABLA!$A:$A,[4]TABLA!$D:$D)</f>
        <v>11</v>
      </c>
      <c r="AT13" s="6"/>
      <c r="AU13" s="6"/>
      <c r="AV13" s="5">
        <f t="shared" si="4"/>
        <v>44</v>
      </c>
      <c r="AW13" s="3">
        <f>_xlfn.XLOOKUP(B13,'[5]P1-UD'!G:G,'[5]P1-UD'!A:A)</f>
        <v>1</v>
      </c>
      <c r="AX13" s="3">
        <f>_xlfn.XLOOKUP(AW13,[5]TABLA!$A:$A,[5]TABLA!$D:$D)</f>
        <v>20</v>
      </c>
      <c r="AY13" s="6"/>
      <c r="AZ13" s="6"/>
      <c r="BA13" s="3">
        <f>_xlfn.XLOOKUP(B13,'[5]P3-UD'!F:F,'[5]P3-UD'!A:A)</f>
        <v>5</v>
      </c>
      <c r="BB13" s="3">
        <f>_xlfn.XLOOKUP(BA13,[5]TABLA!$A:$A,[5]TABLA!$D:$D)</f>
        <v>9</v>
      </c>
      <c r="BC13" s="3">
        <f>_xlfn.XLOOKUP(B13,'[5]P4-UD'!G:G,'[5]P4-UD'!A:A)</f>
        <v>4</v>
      </c>
      <c r="BD13" s="3">
        <f>_xlfn.XLOOKUP(BC13,[5]TABLA!$A:$A,[5]TABLA!$D:$D)</f>
        <v>11</v>
      </c>
      <c r="BE13" s="6"/>
      <c r="BF13" s="6"/>
      <c r="BG13" s="5">
        <f t="shared" si="5"/>
        <v>40</v>
      </c>
      <c r="BH13" s="3">
        <f>_xlfn.XLOOKUP(B13,'[6]P1-UD'!G:G,'[6]P1-UD'!A:A)</f>
        <v>21</v>
      </c>
      <c r="BI13" s="3">
        <f>_xlfn.XLOOKUP(BH13,[6]TABLA!$A:$A,[6]TABLA!$D:$D)</f>
        <v>0</v>
      </c>
      <c r="BJ13" s="6"/>
      <c r="BK13" s="6"/>
      <c r="BL13" s="6"/>
      <c r="BM13" s="6"/>
      <c r="BN13" s="3">
        <f>_xlfn.XLOOKUP(B13,'[6]P4-UD'!G:G,'[6]P4-UD'!A:A)</f>
        <v>2</v>
      </c>
      <c r="BO13" s="3">
        <f>_xlfn.XLOOKUP(BN13,[6]TABLA!$A:$A,[6]TABLA!$D:$D)</f>
        <v>16</v>
      </c>
      <c r="BP13" s="3">
        <f>_xlfn.XLOOKUP(B13,'[6]P5-UD'!D:D,'[6]P5-UD'!A:A)</f>
        <v>10</v>
      </c>
      <c r="BQ13" s="3">
        <f>_xlfn.XLOOKUP(BP13,[6]TABLA!$A:$A,[6]TABLA!$D:$D)</f>
        <v>3</v>
      </c>
      <c r="BR13" s="7">
        <f t="shared" si="6"/>
        <v>19</v>
      </c>
    </row>
    <row r="14" spans="1:70" x14ac:dyDescent="0.3">
      <c r="A14" s="3">
        <v>5</v>
      </c>
      <c r="B14" s="4" t="s">
        <v>234</v>
      </c>
      <c r="C14" s="4" t="s">
        <v>113</v>
      </c>
      <c r="D14" s="3">
        <f t="shared" si="0"/>
        <v>157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f t="shared" si="1"/>
        <v>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5">
        <f t="shared" si="2"/>
        <v>0</v>
      </c>
      <c r="AA14" s="6"/>
      <c r="AB14" s="6"/>
      <c r="AC14" s="3">
        <f>_xlfn.XLOOKUP(B14,'[3]P2-UD'!D:D,'[3]P2-UD'!A:A)</f>
        <v>2</v>
      </c>
      <c r="AD14" s="3">
        <f>_xlfn.XLOOKUP(AC14,[3]TABLA!$A:$A,[3]TABLA!$D:$D)</f>
        <v>16</v>
      </c>
      <c r="AE14" s="3">
        <f>_xlfn.XLOOKUP(B14,'[3]P3-UD'!F:F,'[3]P3-UD'!A:A)</f>
        <v>6</v>
      </c>
      <c r="AF14" s="3">
        <f>_xlfn.XLOOKUP(AE14,[3]TABLA!$A:$A,[3]TABLA!$D:$D)</f>
        <v>7</v>
      </c>
      <c r="AG14" s="6"/>
      <c r="AH14" s="6"/>
      <c r="AI14" s="3">
        <f>_xlfn.XLOOKUP(B14,'[3]P5-UD'!D:D,'[3]P5-UD'!A:A)</f>
        <v>3</v>
      </c>
      <c r="AJ14" s="3">
        <f>_xlfn.XLOOKUP(AI14,[3]TABLA!$A:$A,[3]TABLA!$D:$D)</f>
        <v>13</v>
      </c>
      <c r="AK14" s="5">
        <f t="shared" si="3"/>
        <v>36</v>
      </c>
      <c r="AL14" s="6"/>
      <c r="AM14" s="6"/>
      <c r="AN14" s="3">
        <f>_xlfn.XLOOKUP(B14,'[4]P2-UD'!D:D,'[4]P2-UD'!A:A)</f>
        <v>2</v>
      </c>
      <c r="AO14" s="3">
        <f>_xlfn.XLOOKUP(AN14,[4]TABLA!$A:$A,[4]TABLA!$D:$D)</f>
        <v>16</v>
      </c>
      <c r="AP14" s="3">
        <f>_xlfn.XLOOKUP(B14,'[4]P3-UD'!F:F,'[4]P3-UD'!A:A)</f>
        <v>7</v>
      </c>
      <c r="AQ14" s="3">
        <f>_xlfn.XLOOKUP(AP14,[4]TABLA!$A:$A,[4]TABLA!$D:$D)</f>
        <v>6</v>
      </c>
      <c r="AR14" s="3">
        <f>_xlfn.XLOOKUP(B14,'[4]P4-UD'!G:G,'[4]P4-UD'!A:A)</f>
        <v>35</v>
      </c>
      <c r="AS14" s="3">
        <f>_xlfn.XLOOKUP(AR14,[4]TABLA!$A:$A,[4]TABLA!$D:$D)</f>
        <v>0</v>
      </c>
      <c r="AT14" s="3">
        <f>_xlfn.XLOOKUP(B14,'[4]P5-UD'!D:D,'[4]P5-UD'!A:A)</f>
        <v>2</v>
      </c>
      <c r="AU14" s="3">
        <f>_xlfn.XLOOKUP(AT14,[4]TABLA!$A:$A,[4]TABLA!$D:$D)</f>
        <v>16</v>
      </c>
      <c r="AV14" s="5">
        <f t="shared" si="4"/>
        <v>38</v>
      </c>
      <c r="AW14" s="3">
        <f>_xlfn.XLOOKUP(B14,'[5]P1-UD'!G:G,'[5]P1-UD'!A:A)</f>
        <v>10</v>
      </c>
      <c r="AX14" s="3">
        <f>_xlfn.XLOOKUP(AW14,[5]TABLA!$A:$A,[5]TABLA!$D:$D)</f>
        <v>3</v>
      </c>
      <c r="AY14" s="3">
        <f>_xlfn.XLOOKUP(B14,'[5]P2-UD'!D:D,'[5]P2-UD'!A:A)</f>
        <v>2</v>
      </c>
      <c r="AZ14" s="3">
        <f>_xlfn.XLOOKUP(AY14,[5]TABLA!$A:$A,[5]TABLA!$D:$D)</f>
        <v>16</v>
      </c>
      <c r="BA14" s="3">
        <f>_xlfn.XLOOKUP(B14,'[5]P3-UD'!F:F,'[5]P3-UD'!A:A)</f>
        <v>22</v>
      </c>
      <c r="BB14" s="3">
        <f>_xlfn.XLOOKUP(BA14,[5]TABLA!$A:$A,[5]TABLA!$D:$D)</f>
        <v>0</v>
      </c>
      <c r="BC14" s="6"/>
      <c r="BD14" s="6"/>
      <c r="BE14" s="3">
        <f>_xlfn.XLOOKUP(B14,'[5]P5-UD'!D:D,'[5]P5-UD'!A:A)</f>
        <v>9</v>
      </c>
      <c r="BF14" s="3">
        <f>_xlfn.XLOOKUP(BE14,[5]TABLA!$A:$A,[5]TABLA!$D:$D)</f>
        <v>4</v>
      </c>
      <c r="BG14" s="5">
        <f t="shared" si="5"/>
        <v>23</v>
      </c>
      <c r="BH14" s="6"/>
      <c r="BI14" s="6"/>
      <c r="BJ14" s="3">
        <f>_xlfn.XLOOKUP(B14,'[6]P3-UD'!F:F,'[6]P3-UD'!A:A)</f>
        <v>1</v>
      </c>
      <c r="BK14" s="3">
        <f>_xlfn.XLOOKUP(BJ14,[6]TABLA!$A:$A,[6]TABLA!$D:$D)</f>
        <v>20</v>
      </c>
      <c r="BL14" s="3">
        <f>_xlfn.XLOOKUP(B14,'[6]P2-UD'!D:D,'[6]P2-UD'!A:A)</f>
        <v>1</v>
      </c>
      <c r="BM14" s="3">
        <f>_xlfn.XLOOKUP(BL14,[6]TABLA!$A:$A,[6]TABLA!$D:$D)</f>
        <v>20</v>
      </c>
      <c r="BN14" s="6"/>
      <c r="BO14" s="6"/>
      <c r="BP14" s="3">
        <f>_xlfn.XLOOKUP(B14,'[6]P5-UD'!D:D,'[6]P5-UD'!A:A)</f>
        <v>1</v>
      </c>
      <c r="BQ14" s="3">
        <f>_xlfn.XLOOKUP(BP14,[6]TABLA!$A:$A,[6]TABLA!$D:$D)</f>
        <v>20</v>
      </c>
      <c r="BR14" s="7">
        <f t="shared" si="6"/>
        <v>60</v>
      </c>
    </row>
    <row r="15" spans="1:70" x14ac:dyDescent="0.3">
      <c r="A15" s="3">
        <v>6</v>
      </c>
      <c r="B15" s="4" t="s">
        <v>231</v>
      </c>
      <c r="C15" s="4" t="s">
        <v>55</v>
      </c>
      <c r="D15" s="3">
        <f t="shared" si="0"/>
        <v>133</v>
      </c>
      <c r="E15" s="3">
        <f>_xlfn.XLOOKUP(B15,'[1]P1-UD'!D:D,'[1]P1-UD'!A:A)</f>
        <v>2</v>
      </c>
      <c r="F15" s="3">
        <f>_xlfn.XLOOKUP(E15,[1]Tabla!$A:$A,[1]Tabla!$D:$D)</f>
        <v>16</v>
      </c>
      <c r="G15" s="3">
        <f>_xlfn.XLOOKUP(B15,'[1]P2-UD'!D:D,'[1]P2-UD'!A:A)</f>
        <v>2</v>
      </c>
      <c r="H15" s="3">
        <f>_xlfn.XLOOKUP(G15,[1]Tabla!$A:$A,[1]Tabla!$D:$D)</f>
        <v>16</v>
      </c>
      <c r="I15" s="6"/>
      <c r="J15" s="6"/>
      <c r="K15" s="3">
        <f>_xlfn.XLOOKUP(B15,'[1]P4-UD'!D:D,'[1]P4-UD'!A:A)</f>
        <v>8</v>
      </c>
      <c r="L15" s="3">
        <f>_xlfn.XLOOKUP(K15,[1]Tabla!$A:$A,[1]Tabla!$D:$D)</f>
        <v>5</v>
      </c>
      <c r="M15" s="3">
        <f>_xlfn.XLOOKUP(B15,'[1]P5-UD'!D:D,'[1]P5-UD'!A:A)</f>
        <v>15</v>
      </c>
      <c r="N15" s="3">
        <f>_xlfn.XLOOKUP(M15,[1]Tabla!$A:$A,[1]Tabla!$D:$D)</f>
        <v>0</v>
      </c>
      <c r="O15" s="5">
        <f t="shared" si="1"/>
        <v>37</v>
      </c>
      <c r="P15" s="3">
        <f>_xlfn.XLOOKUP(B15,'[2]P1-UD'!G:G,'[2]P1-UD'!A:A)</f>
        <v>6</v>
      </c>
      <c r="Q15" s="3">
        <f>_xlfn.XLOOKUP(P15,[2]TABLA!$A:$A,[2]TABLA!$D:$D)</f>
        <v>7</v>
      </c>
      <c r="R15" s="6"/>
      <c r="S15" s="6"/>
      <c r="T15" s="3">
        <f>_xlfn.XLOOKUP(B15,'[2]P3-UD'!D:D,'[2]P3-UD'!A:A)</f>
        <v>5</v>
      </c>
      <c r="U15" s="3">
        <f>_xlfn.XLOOKUP(T15,[2]TABLA!$A:$A,[2]TABLA!$D:$D)</f>
        <v>9</v>
      </c>
      <c r="V15" s="3">
        <f>_xlfn.XLOOKUP(B15,'[2]P4-UD'!F:F,'[2]P4-UD'!A:A)</f>
        <v>16</v>
      </c>
      <c r="W15" s="3">
        <f>_xlfn.XLOOKUP(V15,[2]TABLA!$A:$A,[2]TABLA!$D:$D)</f>
        <v>0</v>
      </c>
      <c r="X15" s="6"/>
      <c r="Y15" s="6"/>
      <c r="Z15" s="5">
        <f t="shared" si="2"/>
        <v>16</v>
      </c>
      <c r="AA15" s="3">
        <f>_xlfn.XLOOKUP(B15,'[3]P1-UD'!G:G,'[3]P1-UD'!A:A)</f>
        <v>1</v>
      </c>
      <c r="AB15" s="3">
        <f>_xlfn.XLOOKUP(AA15,[3]TABLA!$A:$A,[3]TABLA!$D:$D)</f>
        <v>20</v>
      </c>
      <c r="AC15" s="6"/>
      <c r="AD15" s="6"/>
      <c r="AE15" s="3">
        <f>_xlfn.XLOOKUP(B15,'[3]P3-UD'!F:F,'[3]P3-UD'!A:A)</f>
        <v>13</v>
      </c>
      <c r="AF15" s="3">
        <f>_xlfn.XLOOKUP(AE15,[3]TABLA!$A:$A,[3]TABLA!$D:$D)</f>
        <v>0</v>
      </c>
      <c r="AG15" s="3">
        <f>_xlfn.XLOOKUP(B15,'[3]P4-UD'!F:F,'[3]P4-UD'!A:A)</f>
        <v>9</v>
      </c>
      <c r="AH15" s="3">
        <f>_xlfn.XLOOKUP(AG15,[3]TABLA!$A:$A,[3]TABLA!$D:$D)</f>
        <v>4</v>
      </c>
      <c r="AI15" s="6"/>
      <c r="AJ15" s="6"/>
      <c r="AK15" s="5">
        <f t="shared" si="3"/>
        <v>24</v>
      </c>
      <c r="AL15" s="3">
        <f>_xlfn.XLOOKUP(B15,'[4]P1-UD'!G:G,'[4]P1-UD'!A:A)</f>
        <v>6</v>
      </c>
      <c r="AM15" s="3">
        <f>_xlfn.XLOOKUP(AL15,[4]TABLA!$A:$A,[4]TABLA!$D:$D)</f>
        <v>7</v>
      </c>
      <c r="AN15" s="6"/>
      <c r="AO15" s="6"/>
      <c r="AP15" s="3">
        <f>_xlfn.XLOOKUP(B15,'[4]P3-UD'!F:F,'[4]P3-UD'!A:A)</f>
        <v>10</v>
      </c>
      <c r="AQ15" s="3">
        <f>_xlfn.XLOOKUP(AP15,[4]TABLA!$A:$A,[4]TABLA!$D:$D)</f>
        <v>3</v>
      </c>
      <c r="AR15" s="3">
        <f>_xlfn.XLOOKUP(B15,'[4]P4-UD'!G:G,'[4]P4-UD'!A:A)</f>
        <v>3</v>
      </c>
      <c r="AS15" s="3">
        <f>_xlfn.XLOOKUP(AR15,[4]TABLA!$A:$A,[4]TABLA!$D:$D)</f>
        <v>13</v>
      </c>
      <c r="AT15" s="6"/>
      <c r="AU15" s="6"/>
      <c r="AV15" s="5">
        <f t="shared" si="4"/>
        <v>23</v>
      </c>
      <c r="AW15" s="3">
        <f>_xlfn.XLOOKUP(B15,'[5]P1-UD'!G:G,'[5]P1-UD'!A:A)</f>
        <v>16</v>
      </c>
      <c r="AX15" s="3">
        <f>_xlfn.XLOOKUP(AW15,[5]TABLA!$A:$A,[5]TABLA!$D:$D)</f>
        <v>0</v>
      </c>
      <c r="AY15" s="6"/>
      <c r="AZ15" s="6"/>
      <c r="BA15" s="3">
        <f>_xlfn.XLOOKUP(B15,'[5]P3-UD'!F:F,'[5]P3-UD'!A:A)</f>
        <v>16</v>
      </c>
      <c r="BB15" s="3">
        <f>_xlfn.XLOOKUP(BA15,[5]TABLA!$A:$A,[5]TABLA!$D:$D)</f>
        <v>0</v>
      </c>
      <c r="BC15" s="3">
        <f>_xlfn.XLOOKUP(B15,'[5]P4-UD'!G:G,'[5]P4-UD'!A:A)</f>
        <v>5</v>
      </c>
      <c r="BD15" s="3">
        <f>_xlfn.XLOOKUP(BC15,[5]TABLA!$A:$A,[5]TABLA!$D:$D)</f>
        <v>9</v>
      </c>
      <c r="BE15" s="6"/>
      <c r="BF15" s="6"/>
      <c r="BG15" s="5">
        <f t="shared" si="5"/>
        <v>9</v>
      </c>
      <c r="BH15" s="3">
        <f>_xlfn.XLOOKUP(B15,'[6]P1-UD'!G:G,'[6]P1-UD'!A:A)</f>
        <v>4</v>
      </c>
      <c r="BI15" s="3">
        <f>_xlfn.XLOOKUP(BH15,[6]TABLA!$A:$A,[6]TABLA!$D:$D)</f>
        <v>11</v>
      </c>
      <c r="BJ15" s="6"/>
      <c r="BK15" s="6"/>
      <c r="BL15" s="6"/>
      <c r="BM15" s="6"/>
      <c r="BN15" s="3">
        <f>_xlfn.XLOOKUP(B15,'[6]P4-UD'!G:G,'[6]P4-UD'!A:A)</f>
        <v>3</v>
      </c>
      <c r="BO15" s="3">
        <f>_xlfn.XLOOKUP(BN15,[6]TABLA!$A:$A,[6]TABLA!$D:$D)</f>
        <v>13</v>
      </c>
      <c r="BP15" s="6"/>
      <c r="BQ15" s="6"/>
      <c r="BR15" s="7">
        <f t="shared" si="6"/>
        <v>24</v>
      </c>
    </row>
    <row r="16" spans="1:70" x14ac:dyDescent="0.3">
      <c r="A16" s="3">
        <v>7</v>
      </c>
      <c r="B16" s="4" t="s">
        <v>232</v>
      </c>
      <c r="C16" s="4" t="s">
        <v>113</v>
      </c>
      <c r="D16" s="3">
        <f t="shared" si="0"/>
        <v>125</v>
      </c>
      <c r="E16" s="6"/>
      <c r="F16" s="6"/>
      <c r="G16" s="3">
        <f>_xlfn.XLOOKUP(B16,'[1]P2-UD'!D:D,'[1]P2-UD'!A:A)</f>
        <v>8</v>
      </c>
      <c r="H16" s="3">
        <f>_xlfn.XLOOKUP(G16,[1]Tabla!$A:$A,[1]Tabla!$D:$D)</f>
        <v>5</v>
      </c>
      <c r="I16" s="3">
        <f>_xlfn.XLOOKUP(B16,'[1]P3-UD'!D:D,'[1]P3-UD'!A:A)</f>
        <v>7</v>
      </c>
      <c r="J16" s="3">
        <f>_xlfn.XLOOKUP(I16,[1]Tabla!$A:$A,[1]Tabla!$D:$D)</f>
        <v>6</v>
      </c>
      <c r="K16" s="3">
        <f>_xlfn.XLOOKUP(B16,'[1]P4-UD'!D:D,'[1]P4-UD'!A:A)</f>
        <v>6</v>
      </c>
      <c r="L16" s="3">
        <f>_xlfn.XLOOKUP(K16,[1]Tabla!$A:$A,[1]Tabla!$D:$D)</f>
        <v>7</v>
      </c>
      <c r="M16" s="3">
        <f>_xlfn.XLOOKUP(B16,'[1]P5-UD'!D:D,'[1]P5-UD'!A:A)</f>
        <v>4</v>
      </c>
      <c r="N16" s="3">
        <f>_xlfn.XLOOKUP(M16,[1]Tabla!$A:$A,[1]Tabla!$D:$D)</f>
        <v>11</v>
      </c>
      <c r="O16" s="5">
        <f t="shared" si="1"/>
        <v>29</v>
      </c>
      <c r="P16" s="6"/>
      <c r="Q16" s="6"/>
      <c r="R16" s="3">
        <f>_xlfn.XLOOKUP(B16,'[2]P2-UD'!D:D,'[2]P2-UD'!A:A)</f>
        <v>5</v>
      </c>
      <c r="S16" s="3">
        <f>_xlfn.XLOOKUP(R16,[2]TABLA!$A:$A,[2]TABLA!$D:$D)</f>
        <v>9</v>
      </c>
      <c r="T16" s="6"/>
      <c r="U16" s="6"/>
      <c r="V16" s="3">
        <f>_xlfn.XLOOKUP(B16,'[2]P4-UD'!F:F,'[2]P4-UD'!A:A)</f>
        <v>7</v>
      </c>
      <c r="W16" s="3">
        <f>_xlfn.XLOOKUP(V16,[2]TABLA!$A:$A,[2]TABLA!$D:$D)</f>
        <v>6</v>
      </c>
      <c r="X16" s="3">
        <f>_xlfn.XLOOKUP(B16,'[2]P5-UD'!D:D,'[2]P5-UD'!A:A)</f>
        <v>6</v>
      </c>
      <c r="Y16" s="3">
        <f>_xlfn.XLOOKUP(X16,[2]TABLA!$A:$A,[2]TABLA!$D:$D)</f>
        <v>7</v>
      </c>
      <c r="Z16" s="5">
        <f t="shared" si="2"/>
        <v>22</v>
      </c>
      <c r="AA16" s="3">
        <f>_xlfn.XLOOKUP(B16,'[3]P1-UD'!G:G,'[3]P1-UD'!A:A)</f>
        <v>7</v>
      </c>
      <c r="AB16" s="3">
        <f>_xlfn.XLOOKUP(AA16,[3]TABLA!$A:$A,[3]TABLA!$D:$D)</f>
        <v>6</v>
      </c>
      <c r="AC16" s="3">
        <f>_xlfn.XLOOKUP(B16,'[3]P2-UD'!D:D,'[3]P2-UD'!A:A)</f>
        <v>8</v>
      </c>
      <c r="AD16" s="3">
        <f>_xlfn.XLOOKUP(AC16,[3]TABLA!$A:$A,[3]TABLA!$D:$D)</f>
        <v>5</v>
      </c>
      <c r="AE16" s="3">
        <f>_xlfn.XLOOKUP(B16,'[3]P3-UD'!F:F,'[3]P3-UD'!A:A)</f>
        <v>5</v>
      </c>
      <c r="AF16" s="3">
        <f>_xlfn.XLOOKUP(AE16,[3]TABLA!$A:$A,[3]TABLA!$D:$D)</f>
        <v>9</v>
      </c>
      <c r="AG16" s="6"/>
      <c r="AH16" s="6"/>
      <c r="AI16" s="3">
        <f>_xlfn.XLOOKUP(B16,'[3]P5-UD'!D:D,'[3]P5-UD'!A:A)</f>
        <v>4</v>
      </c>
      <c r="AJ16" s="3">
        <f>_xlfn.XLOOKUP(AI16,[3]TABLA!$A:$A,[3]TABLA!$D:$D)</f>
        <v>11</v>
      </c>
      <c r="AK16" s="5">
        <f t="shared" si="3"/>
        <v>31</v>
      </c>
      <c r="AL16" s="3">
        <f>_xlfn.XLOOKUP(B16,'[4]P1-UD'!G:G,'[4]P1-UD'!A:A)</f>
        <v>11</v>
      </c>
      <c r="AM16" s="3">
        <f>_xlfn.XLOOKUP(AL16,[4]TABLA!$A:$A,[4]TABLA!$D:$D)</f>
        <v>2</v>
      </c>
      <c r="AN16" s="3">
        <f>_xlfn.XLOOKUP(B16,'[4]P2-UD'!D:D,'[4]P2-UD'!A:A)</f>
        <v>8</v>
      </c>
      <c r="AO16" s="3">
        <f>_xlfn.XLOOKUP(AN16,[4]TABLA!$A:$A,[4]TABLA!$D:$D)</f>
        <v>5</v>
      </c>
      <c r="AP16" s="3">
        <f>_xlfn.XLOOKUP(B16,'[4]P3-UD'!F:F,'[4]P3-UD'!A:A)</f>
        <v>5</v>
      </c>
      <c r="AQ16" s="3">
        <f>_xlfn.XLOOKUP(AP16,[4]TABLA!$A:$A,[4]TABLA!$D:$D)</f>
        <v>9</v>
      </c>
      <c r="AR16" s="6"/>
      <c r="AS16" s="6"/>
      <c r="AT16" s="3">
        <f>_xlfn.XLOOKUP(B16,'[4]P5-UD'!D:D,'[4]P5-UD'!A:A)</f>
        <v>4</v>
      </c>
      <c r="AU16" s="3">
        <f>_xlfn.XLOOKUP(AT16,[4]TABLA!$A:$A,[4]TABLA!$D:$D)</f>
        <v>11</v>
      </c>
      <c r="AV16" s="5">
        <f t="shared" si="4"/>
        <v>27</v>
      </c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5">
        <f t="shared" si="5"/>
        <v>0</v>
      </c>
      <c r="BH16" s="6"/>
      <c r="BI16" s="6"/>
      <c r="BJ16" s="3">
        <f>_xlfn.XLOOKUP(B16,'[6]P3-UD'!F:F,'[6]P3-UD'!A:A)</f>
        <v>11</v>
      </c>
      <c r="BK16" s="3">
        <f>_xlfn.XLOOKUP(BJ16,[6]TABLA!$A:$A,[6]TABLA!$D:$D)</f>
        <v>2</v>
      </c>
      <c r="BL16" s="3">
        <f>_xlfn.XLOOKUP(B16,'[6]P2-UD'!D:D,'[6]P2-UD'!A:A)</f>
        <v>8</v>
      </c>
      <c r="BM16" s="3">
        <f>_xlfn.XLOOKUP(BL16,[6]TABLA!$A:$A,[6]TABLA!$D:$D)</f>
        <v>5</v>
      </c>
      <c r="BN16" s="6"/>
      <c r="BO16" s="6"/>
      <c r="BP16" s="3">
        <f>_xlfn.XLOOKUP(B16,'[6]P5-UD'!D:D,'[6]P5-UD'!A:A)</f>
        <v>5</v>
      </c>
      <c r="BQ16" s="3">
        <f>_xlfn.XLOOKUP(BP16,[6]TABLA!$A:$A,[6]TABLA!$D:$D)</f>
        <v>9</v>
      </c>
      <c r="BR16" s="7">
        <f t="shared" si="6"/>
        <v>16</v>
      </c>
    </row>
    <row r="17" spans="1:70" x14ac:dyDescent="0.3">
      <c r="A17" s="3">
        <v>8</v>
      </c>
      <c r="B17" s="4" t="s">
        <v>237</v>
      </c>
      <c r="C17" s="4" t="s">
        <v>55</v>
      </c>
      <c r="D17" s="3">
        <f t="shared" si="0"/>
        <v>125</v>
      </c>
      <c r="E17" s="3">
        <f>_xlfn.XLOOKUP(B17,'[1]P1-UD'!D:D,'[1]P1-UD'!A:A)</f>
        <v>27</v>
      </c>
      <c r="F17" s="3">
        <f>_xlfn.XLOOKUP(E17,[1]Tabla!$A:$A,[1]Tabla!$D:$D)</f>
        <v>0</v>
      </c>
      <c r="G17" s="3">
        <f>_xlfn.XLOOKUP(B17,'[1]P2-UD'!D:D,'[1]P2-UD'!A:A)</f>
        <v>14</v>
      </c>
      <c r="H17" s="3">
        <f>_xlfn.XLOOKUP(G17,[1]Tabla!$A:$A,[1]Tabla!$D:$D)</f>
        <v>0</v>
      </c>
      <c r="I17" s="3">
        <f>_xlfn.XLOOKUP(B17,'[1]P3-UD'!D:D,'[1]P3-UD'!A:A)</f>
        <v>9</v>
      </c>
      <c r="J17" s="3">
        <f>_xlfn.XLOOKUP(I17,[1]Tabla!$A:$A,[1]Tabla!$D:$D)</f>
        <v>4</v>
      </c>
      <c r="K17" s="3">
        <f>_xlfn.XLOOKUP(B17,'[1]P4-UD'!D:D,'[1]P4-UD'!A:A)</f>
        <v>11</v>
      </c>
      <c r="L17" s="3">
        <f>_xlfn.XLOOKUP(K17,[1]Tabla!$A:$A,[1]Tabla!$D:$D)</f>
        <v>2</v>
      </c>
      <c r="M17" s="3">
        <f>_xlfn.XLOOKUP(B17,'[1]P5-UD'!D:D,'[1]P5-UD'!A:A)</f>
        <v>8</v>
      </c>
      <c r="N17" s="3">
        <f>_xlfn.XLOOKUP(M17,[1]Tabla!$A:$A,[1]Tabla!$D:$D)</f>
        <v>5</v>
      </c>
      <c r="O17" s="5">
        <f t="shared" si="1"/>
        <v>11</v>
      </c>
      <c r="P17" s="3">
        <f>_xlfn.XLOOKUP(B17,'[2]P1-UD'!G:G,'[2]P1-UD'!A:A)</f>
        <v>14</v>
      </c>
      <c r="Q17" s="3">
        <f>_xlfn.XLOOKUP(P17,[2]TABLA!$A:$A,[2]TABLA!$D:$D)</f>
        <v>0</v>
      </c>
      <c r="R17" s="3">
        <f>_xlfn.XLOOKUP(B17,'[2]P2-UD'!D:D,'[2]P2-UD'!A:A)</f>
        <v>11</v>
      </c>
      <c r="S17" s="3">
        <f>_xlfn.XLOOKUP(R17,[2]TABLA!$A:$A,[2]TABLA!$D:$D)</f>
        <v>2</v>
      </c>
      <c r="T17" s="3">
        <f>_xlfn.XLOOKUP(B17,'[2]P3-UD'!D:D,'[2]P3-UD'!A:A)</f>
        <v>16</v>
      </c>
      <c r="U17" s="3">
        <f>_xlfn.XLOOKUP(T17,[2]TABLA!$A:$A,[2]TABLA!$D:$D)</f>
        <v>0</v>
      </c>
      <c r="V17" s="3">
        <f>_xlfn.XLOOKUP(B17,'[2]P4-UD'!F:F,'[2]P4-UD'!A:A)</f>
        <v>8</v>
      </c>
      <c r="W17" s="3">
        <f>_xlfn.XLOOKUP(V17,[2]TABLA!$A:$A,[2]TABLA!$D:$D)</f>
        <v>5</v>
      </c>
      <c r="X17" s="3">
        <f>_xlfn.XLOOKUP(B17,'[2]P5-UD'!D:D,'[2]P5-UD'!A:A)</f>
        <v>7</v>
      </c>
      <c r="Y17" s="3">
        <f>_xlfn.XLOOKUP(X17,[2]TABLA!$A:$A,[2]TABLA!$D:$D)</f>
        <v>6</v>
      </c>
      <c r="Z17" s="5">
        <f t="shared" si="2"/>
        <v>13</v>
      </c>
      <c r="AA17" s="3">
        <f>_xlfn.XLOOKUP(B17,'[3]P1-UD'!G:G,'[3]P1-UD'!A:A)</f>
        <v>16</v>
      </c>
      <c r="AB17" s="3">
        <f>_xlfn.XLOOKUP(AA17,[3]TABLA!$A:$A,[3]TABLA!$D:$D)</f>
        <v>0</v>
      </c>
      <c r="AC17" s="3">
        <f>_xlfn.XLOOKUP(B17,'[3]P2-UD'!D:D,'[3]P2-UD'!A:A)</f>
        <v>3</v>
      </c>
      <c r="AD17" s="3">
        <f>_xlfn.XLOOKUP(AC17,[3]TABLA!$A:$A,[3]TABLA!$D:$D)</f>
        <v>13</v>
      </c>
      <c r="AE17" s="3">
        <f>_xlfn.XLOOKUP(B17,'[3]P3-UD'!F:F,'[3]P3-UD'!A:A)</f>
        <v>7</v>
      </c>
      <c r="AF17" s="3">
        <f>_xlfn.XLOOKUP(AE17,[3]TABLA!$A:$A,[3]TABLA!$D:$D)</f>
        <v>6</v>
      </c>
      <c r="AG17" s="3">
        <f>_xlfn.XLOOKUP(B17,'[3]P4-UD'!F:F,'[3]P4-UD'!A:A)</f>
        <v>12</v>
      </c>
      <c r="AH17" s="3">
        <f>_xlfn.XLOOKUP(AG17,[3]TABLA!$A:$A,[3]TABLA!$D:$D)</f>
        <v>1</v>
      </c>
      <c r="AI17" s="3">
        <f>_xlfn.XLOOKUP(B17,'[3]P5-UD'!D:D,'[3]P5-UD'!A:A)</f>
        <v>6</v>
      </c>
      <c r="AJ17" s="3">
        <f>_xlfn.XLOOKUP(AI17,[3]TABLA!$A:$A,[3]TABLA!$D:$D)</f>
        <v>7</v>
      </c>
      <c r="AK17" s="5">
        <f t="shared" si="3"/>
        <v>27</v>
      </c>
      <c r="AL17" s="3">
        <f>_xlfn.XLOOKUP(B17,'[4]P1-UD'!G:G,'[4]P1-UD'!A:A)</f>
        <v>20</v>
      </c>
      <c r="AM17" s="3">
        <f>_xlfn.XLOOKUP(AL17,[4]TABLA!$A:$A,[4]TABLA!$D:$D)</f>
        <v>0</v>
      </c>
      <c r="AN17" s="3">
        <f>_xlfn.XLOOKUP(B17,'[4]P2-UD'!D:D,'[4]P2-UD'!A:A)</f>
        <v>13</v>
      </c>
      <c r="AO17" s="3">
        <f>_xlfn.XLOOKUP(AN17,[4]TABLA!$A:$A,[4]TABLA!$D:$D)</f>
        <v>0</v>
      </c>
      <c r="AP17" s="3">
        <f>_xlfn.XLOOKUP(B17,'[4]P3-UD'!F:F,'[4]P3-UD'!A:A)</f>
        <v>14</v>
      </c>
      <c r="AQ17" s="3">
        <f>_xlfn.XLOOKUP(AP17,[4]TABLA!$A:$A,[4]TABLA!$D:$D)</f>
        <v>0</v>
      </c>
      <c r="AR17" s="3">
        <f>_xlfn.XLOOKUP(B17,'[4]P4-UD'!G:G,'[4]P4-UD'!A:A)</f>
        <v>16</v>
      </c>
      <c r="AS17" s="3">
        <f>_xlfn.XLOOKUP(AR17,[4]TABLA!$A:$A,[4]TABLA!$D:$D)</f>
        <v>0</v>
      </c>
      <c r="AT17" s="3">
        <f>_xlfn.XLOOKUP(B17,'[4]P5-UD'!D:D,'[4]P5-UD'!A:A)</f>
        <v>6</v>
      </c>
      <c r="AU17" s="3">
        <f>_xlfn.XLOOKUP(AT17,[4]TABLA!$A:$A,[4]TABLA!$D:$D)</f>
        <v>7</v>
      </c>
      <c r="AV17" s="5">
        <f t="shared" si="4"/>
        <v>7</v>
      </c>
      <c r="AW17" s="3">
        <f>_xlfn.XLOOKUP(B17,'[5]P1-UD'!G:G,'[5]P1-UD'!A:A)</f>
        <v>13</v>
      </c>
      <c r="AX17" s="3">
        <f>_xlfn.XLOOKUP(AW17,[5]TABLA!$A:$A,[5]TABLA!$D:$D)</f>
        <v>0</v>
      </c>
      <c r="AY17" s="3">
        <f>_xlfn.XLOOKUP(B17,'[5]P2-UD'!D:D,'[5]P2-UD'!A:A)</f>
        <v>6</v>
      </c>
      <c r="AZ17" s="3">
        <f>_xlfn.XLOOKUP(AY17,[5]TABLA!$A:$A,[5]TABLA!$D:$D)</f>
        <v>7</v>
      </c>
      <c r="BA17" s="3">
        <f>_xlfn.XLOOKUP(B17,'[5]P3-UD'!F:F,'[5]P3-UD'!A:A)</f>
        <v>8</v>
      </c>
      <c r="BB17" s="3">
        <f>_xlfn.XLOOKUP(BA17,[5]TABLA!$A:$A,[5]TABLA!$D:$D)</f>
        <v>5</v>
      </c>
      <c r="BC17" s="6"/>
      <c r="BD17" s="6"/>
      <c r="BE17" s="3">
        <f>_xlfn.XLOOKUP(B17,'[5]P5-UD'!D:D,'[5]P5-UD'!A:A)</f>
        <v>3</v>
      </c>
      <c r="BF17" s="3">
        <f>_xlfn.XLOOKUP(BE17,[5]TABLA!$A:$A,[5]TABLA!$D:$D)</f>
        <v>13</v>
      </c>
      <c r="BG17" s="5">
        <f t="shared" si="5"/>
        <v>25</v>
      </c>
      <c r="BH17" s="3">
        <f>_xlfn.XLOOKUP(B17,'[6]P1-UD'!G:G,'[6]P1-UD'!A:A)</f>
        <v>9</v>
      </c>
      <c r="BI17" s="3">
        <f>_xlfn.XLOOKUP(BH17,[6]TABLA!$A:$A,[6]TABLA!$D:$D)</f>
        <v>4</v>
      </c>
      <c r="BJ17" s="3">
        <f>_xlfn.XLOOKUP(B17,'[6]P3-UD'!F:F,'[6]P3-UD'!A:A)</f>
        <v>5</v>
      </c>
      <c r="BK17" s="3">
        <f>_xlfn.XLOOKUP(BJ17,[6]TABLA!$A:$A,[6]TABLA!$D:$D)</f>
        <v>9</v>
      </c>
      <c r="BL17" s="3">
        <f>_xlfn.XLOOKUP(B17,'[6]P2-UD'!D:D,'[6]P2-UD'!A:A)</f>
        <v>2</v>
      </c>
      <c r="BM17" s="3">
        <f>_xlfn.XLOOKUP(BL17,[6]TABLA!$A:$A,[6]TABLA!$D:$D)</f>
        <v>16</v>
      </c>
      <c r="BN17" s="6"/>
      <c r="BO17" s="6"/>
      <c r="BP17" s="3">
        <f>_xlfn.XLOOKUP(B17,'[6]P5-UD'!D:D,'[6]P5-UD'!A:A)</f>
        <v>3</v>
      </c>
      <c r="BQ17" s="3">
        <f>_xlfn.XLOOKUP(BP17,[6]TABLA!$A:$A,[6]TABLA!$D:$D)</f>
        <v>13</v>
      </c>
      <c r="BR17" s="7">
        <f t="shared" si="6"/>
        <v>42</v>
      </c>
    </row>
    <row r="18" spans="1:70" x14ac:dyDescent="0.3">
      <c r="A18" s="3">
        <v>9</v>
      </c>
      <c r="B18" s="4" t="s">
        <v>233</v>
      </c>
      <c r="C18" s="4" t="s">
        <v>15</v>
      </c>
      <c r="D18" s="3">
        <f t="shared" si="0"/>
        <v>111</v>
      </c>
      <c r="E18" s="6"/>
      <c r="F18" s="6"/>
      <c r="G18" s="6"/>
      <c r="H18" s="6"/>
      <c r="I18" s="3">
        <f>_xlfn.XLOOKUP(B18,'[1]P3-UD'!D:D,'[1]P3-UD'!A:A)</f>
        <v>4</v>
      </c>
      <c r="J18" s="3">
        <f>_xlfn.XLOOKUP(I18,[1]Tabla!$A:$A,[1]Tabla!$D:$D)</f>
        <v>11</v>
      </c>
      <c r="K18" s="6"/>
      <c r="L18" s="6"/>
      <c r="M18" s="3">
        <f>_xlfn.XLOOKUP(B18,'[1]P5-UD'!D:D,'[1]P5-UD'!A:A)</f>
        <v>3</v>
      </c>
      <c r="N18" s="3">
        <f>_xlfn.XLOOKUP(M18,[1]Tabla!$A:$A,[1]Tabla!$D:$D)</f>
        <v>13</v>
      </c>
      <c r="O18" s="5">
        <f t="shared" si="1"/>
        <v>24</v>
      </c>
      <c r="P18" s="3">
        <f>_xlfn.XLOOKUP(B18,'[2]P1-UD'!G:G,'[2]P1-UD'!A:A)</f>
        <v>17</v>
      </c>
      <c r="Q18" s="3">
        <f>_xlfn.XLOOKUP(P18,[2]TABLA!$A:$A,[2]TABLA!$D:$D)</f>
        <v>0</v>
      </c>
      <c r="R18" s="3">
        <f>_xlfn.XLOOKUP(B18,'[2]P2-UD'!D:D,'[2]P2-UD'!A:A)</f>
        <v>3</v>
      </c>
      <c r="S18" s="3">
        <f>_xlfn.XLOOKUP(R18,[2]TABLA!$A:$A,[2]TABLA!$D:$D)</f>
        <v>13</v>
      </c>
      <c r="T18" s="3">
        <f>_xlfn.XLOOKUP(B18,'[2]P3-UD'!D:D,'[2]P3-UD'!A:A)</f>
        <v>18</v>
      </c>
      <c r="U18" s="3">
        <f>_xlfn.XLOOKUP(T18,[2]TABLA!$A:$A,[2]TABLA!$D:$D)</f>
        <v>0</v>
      </c>
      <c r="V18" s="3">
        <f>_xlfn.XLOOKUP(B18,'[2]P4-UD'!F:F,'[2]P4-UD'!A:A)</f>
        <v>15</v>
      </c>
      <c r="W18" s="3">
        <f>_xlfn.XLOOKUP(V18,[2]TABLA!$A:$A,[2]TABLA!$D:$D)</f>
        <v>0</v>
      </c>
      <c r="X18" s="3">
        <f>_xlfn.XLOOKUP(B18,'[2]P5-UD'!D:D,'[2]P5-UD'!A:A)</f>
        <v>3</v>
      </c>
      <c r="Y18" s="3">
        <f>_xlfn.XLOOKUP(X18,[2]TABLA!$A:$A,[2]TABLA!$D:$D)</f>
        <v>13</v>
      </c>
      <c r="Z18" s="5">
        <f t="shared" si="2"/>
        <v>26</v>
      </c>
      <c r="AA18" s="6"/>
      <c r="AB18" s="6"/>
      <c r="AC18" s="3">
        <f>_xlfn.XLOOKUP(B18,'[3]P2-UD'!D:D,'[3]P2-UD'!A:A)</f>
        <v>5</v>
      </c>
      <c r="AD18" s="3">
        <f>_xlfn.XLOOKUP(AC18,[3]TABLA!$A:$A,[3]TABLA!$D:$D)</f>
        <v>9</v>
      </c>
      <c r="AE18" s="3">
        <f>_xlfn.XLOOKUP(B18,'[3]P3-UD'!F:F,'[3]P3-UD'!A:A)</f>
        <v>18</v>
      </c>
      <c r="AF18" s="3">
        <f>_xlfn.XLOOKUP(AE18,[3]TABLA!$A:$A,[3]TABLA!$D:$D)</f>
        <v>0</v>
      </c>
      <c r="AG18" s="3">
        <f>_xlfn.XLOOKUP(B18,'[3]P4-UD'!F:F,'[3]P4-UD'!A:A)</f>
        <v>16</v>
      </c>
      <c r="AH18" s="3">
        <f>_xlfn.XLOOKUP(AG18,[3]TABLA!$A:$A,[3]TABLA!$D:$D)</f>
        <v>0</v>
      </c>
      <c r="AI18" s="3">
        <f>_xlfn.XLOOKUP(B18,'[3]P5-UD'!D:D,'[3]P5-UD'!A:A)</f>
        <v>5</v>
      </c>
      <c r="AJ18" s="3">
        <f>_xlfn.XLOOKUP(AI18,[3]TABLA!$A:$A,[3]TABLA!$D:$D)</f>
        <v>9</v>
      </c>
      <c r="AK18" s="5">
        <f t="shared" si="3"/>
        <v>18</v>
      </c>
      <c r="AL18" s="3">
        <f>_xlfn.XLOOKUP(B18,'[4]P1-UD'!G:G,'[4]P1-UD'!A:A)</f>
        <v>15</v>
      </c>
      <c r="AM18" s="3">
        <f>_xlfn.XLOOKUP(AL18,[4]TABLA!$A:$A,[4]TABLA!$D:$D)</f>
        <v>0</v>
      </c>
      <c r="AN18" s="3">
        <f>_xlfn.XLOOKUP(B18,'[4]P2-UD'!D:D,'[4]P2-UD'!A:A)</f>
        <v>5</v>
      </c>
      <c r="AO18" s="3">
        <f>_xlfn.XLOOKUP(AN18,[4]TABLA!$A:$A,[4]TABLA!$D:$D)</f>
        <v>9</v>
      </c>
      <c r="AP18" s="3">
        <f>_xlfn.XLOOKUP(B18,'[4]P3-UD'!F:F,'[4]P3-UD'!A:A)</f>
        <v>24</v>
      </c>
      <c r="AQ18" s="3">
        <f>_xlfn.XLOOKUP(AP18,[4]TABLA!$A:$A,[4]TABLA!$D:$D)</f>
        <v>0</v>
      </c>
      <c r="AR18" s="6"/>
      <c r="AS18" s="6"/>
      <c r="AT18" s="3">
        <f>_xlfn.XLOOKUP(B18,'[4]P5-UD'!D:D,'[4]P5-UD'!A:A)</f>
        <v>10</v>
      </c>
      <c r="AU18" s="3">
        <f>_xlfn.XLOOKUP(AT18,[4]TABLA!$A:$A,[4]TABLA!$D:$D)</f>
        <v>3</v>
      </c>
      <c r="AV18" s="5">
        <f t="shared" si="4"/>
        <v>12</v>
      </c>
      <c r="AW18" s="6"/>
      <c r="AX18" s="6"/>
      <c r="AY18" s="3">
        <f>_xlfn.XLOOKUP(B18,'[5]P2-UD'!D:D,'[5]P2-UD'!A:A)</f>
        <v>4</v>
      </c>
      <c r="AZ18" s="3">
        <f>_xlfn.XLOOKUP(AY18,[5]TABLA!$A:$A,[5]TABLA!$D:$D)</f>
        <v>11</v>
      </c>
      <c r="BA18" s="3">
        <f>_xlfn.XLOOKUP(B18,'[5]P3-UD'!F:F,'[5]P3-UD'!A:A)</f>
        <v>7</v>
      </c>
      <c r="BB18" s="3">
        <f>_xlfn.XLOOKUP(BA18,[5]TABLA!$A:$A,[5]TABLA!$D:$D)</f>
        <v>6</v>
      </c>
      <c r="BC18" s="3">
        <f>_xlfn.XLOOKUP(B18,'[5]P4-UD'!G:G,'[5]P4-UD'!A:A)</f>
        <v>14</v>
      </c>
      <c r="BD18" s="3">
        <f>_xlfn.XLOOKUP(BC18,[5]TABLA!$A:$A,[5]TABLA!$D:$D)</f>
        <v>0</v>
      </c>
      <c r="BE18" s="3">
        <f>_xlfn.XLOOKUP(B18,'[5]P5-UD'!D:D,'[5]P5-UD'!A:A)</f>
        <v>7</v>
      </c>
      <c r="BF18" s="3">
        <f>_xlfn.XLOOKUP(BE18,[5]TABLA!$A:$A,[5]TABLA!$D:$D)</f>
        <v>6</v>
      </c>
      <c r="BG18" s="5">
        <f t="shared" si="5"/>
        <v>23</v>
      </c>
      <c r="BH18" s="3">
        <f>_xlfn.XLOOKUP(B18,'[6]P1-UD'!G:G,'[6]P1-UD'!A:A)</f>
        <v>12</v>
      </c>
      <c r="BI18" s="3">
        <f>_xlfn.XLOOKUP(BH18,[6]TABLA!$A:$A,[6]TABLA!$D:$D)</f>
        <v>1</v>
      </c>
      <c r="BJ18" s="3">
        <f>_xlfn.XLOOKUP(B18,'[6]P3-UD'!F:F,'[6]P3-UD'!A:A)</f>
        <v>14</v>
      </c>
      <c r="BK18" s="3">
        <f>_xlfn.XLOOKUP(BJ18,[6]TABLA!$A:$A,[6]TABLA!$D:$D)</f>
        <v>0</v>
      </c>
      <c r="BL18" s="3">
        <f>_xlfn.XLOOKUP(B18,'[6]P2-UD'!D:D,'[6]P2-UD'!A:A)</f>
        <v>11</v>
      </c>
      <c r="BM18" s="3">
        <f>_xlfn.XLOOKUP(BL18,[6]TABLA!$A:$A,[6]TABLA!$D:$D)</f>
        <v>2</v>
      </c>
      <c r="BN18" s="6"/>
      <c r="BO18" s="6"/>
      <c r="BP18" s="3">
        <f>_xlfn.XLOOKUP(B18,'[6]P5-UD'!D:D,'[6]P5-UD'!A:A)</f>
        <v>8</v>
      </c>
      <c r="BQ18" s="3">
        <f>_xlfn.XLOOKUP(BP18,[6]TABLA!$A:$A,[6]TABLA!$D:$D)</f>
        <v>5</v>
      </c>
      <c r="BR18" s="7">
        <f t="shared" si="6"/>
        <v>8</v>
      </c>
    </row>
    <row r="19" spans="1:70" x14ac:dyDescent="0.3">
      <c r="A19" s="3">
        <v>10</v>
      </c>
      <c r="B19" s="4" t="s">
        <v>242</v>
      </c>
      <c r="C19" s="4" t="s">
        <v>113</v>
      </c>
      <c r="D19" s="3">
        <f t="shared" si="0"/>
        <v>107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5">
        <f t="shared" si="1"/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5">
        <f t="shared" si="2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5">
        <f t="shared" si="3"/>
        <v>0</v>
      </c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5">
        <f t="shared" si="4"/>
        <v>0</v>
      </c>
      <c r="AW19" s="3">
        <f>_xlfn.XLOOKUP(B19,'[5]P1-UD'!G:G,'[5]P1-UD'!A:A)</f>
        <v>5</v>
      </c>
      <c r="AX19" s="3">
        <f>_xlfn.XLOOKUP(AW19,[5]TABLA!$A:$A,[5]TABLA!$D:$D)</f>
        <v>9</v>
      </c>
      <c r="AY19" s="3">
        <f>_xlfn.XLOOKUP(B19,'[5]P2-UD'!D:D,'[5]P2-UD'!A:A)</f>
        <v>3</v>
      </c>
      <c r="AZ19" s="3">
        <f>_xlfn.XLOOKUP(AY19,[5]TABLA!$A:$A,[5]TABLA!$D:$D)</f>
        <v>13</v>
      </c>
      <c r="BA19" s="3">
        <f>_xlfn.XLOOKUP(B19,'[5]P3-UD'!F:F,'[5]P3-UD'!A:A)</f>
        <v>6</v>
      </c>
      <c r="BB19" s="3">
        <f>_xlfn.XLOOKUP(BA19,[5]TABLA!$A:$A,[5]TABLA!$D:$D)</f>
        <v>7</v>
      </c>
      <c r="BC19" s="3">
        <f>_xlfn.XLOOKUP(B19,'[5]P4-UD'!G:G,'[5]P4-UD'!A:A)</f>
        <v>9</v>
      </c>
      <c r="BD19" s="3">
        <f>_xlfn.XLOOKUP(BC19,[5]TABLA!$A:$A,[5]TABLA!$D:$D)</f>
        <v>4</v>
      </c>
      <c r="BE19" s="3">
        <f>_xlfn.XLOOKUP(B19,'[5]P5-UD'!D:D,'[5]P5-UD'!A:A)</f>
        <v>2</v>
      </c>
      <c r="BF19" s="3">
        <f>_xlfn.XLOOKUP(BE19,[5]TABLA!$A:$A,[5]TABLA!$D:$D)</f>
        <v>16</v>
      </c>
      <c r="BG19" s="5">
        <f t="shared" si="5"/>
        <v>49</v>
      </c>
      <c r="BH19" s="3">
        <f>_xlfn.XLOOKUP(B19,'[6]P1-UD'!G:G,'[6]P1-UD'!A:A)</f>
        <v>5</v>
      </c>
      <c r="BI19" s="3">
        <f>_xlfn.XLOOKUP(BH19,[6]TABLA!$A:$A,[6]TABLA!$D:$D)</f>
        <v>9</v>
      </c>
      <c r="BJ19" s="3">
        <f>_xlfn.XLOOKUP(B19,'[6]P3-UD'!F:F,'[6]P3-UD'!A:A)</f>
        <v>3</v>
      </c>
      <c r="BK19" s="3">
        <f>_xlfn.XLOOKUP(BJ19,[6]TABLA!$A:$A,[6]TABLA!$D:$D)</f>
        <v>13</v>
      </c>
      <c r="BL19" s="3">
        <f>_xlfn.XLOOKUP(B19,'[6]P2-UD'!D:D,'[6]P2-UD'!A:A)</f>
        <v>3</v>
      </c>
      <c r="BM19" s="3">
        <f>_xlfn.XLOOKUP(BL19,[6]TABLA!$A:$A,[6]TABLA!$D:$D)</f>
        <v>13</v>
      </c>
      <c r="BN19" s="3">
        <f>_xlfn.XLOOKUP(B19,'[6]P4-UD'!G:G,'[6]P4-UD'!A:A)</f>
        <v>6</v>
      </c>
      <c r="BO19" s="3">
        <f>_xlfn.XLOOKUP(BN19,[6]TABLA!$A:$A,[6]TABLA!$D:$D)</f>
        <v>7</v>
      </c>
      <c r="BP19" s="3">
        <f>_xlfn.XLOOKUP(B19,'[6]P5-UD'!D:D,'[6]P5-UD'!A:A)</f>
        <v>2</v>
      </c>
      <c r="BQ19" s="3">
        <f>_xlfn.XLOOKUP(BP19,[6]TABLA!$A:$A,[6]TABLA!$D:$D)</f>
        <v>16</v>
      </c>
      <c r="BR19" s="7">
        <f t="shared" si="6"/>
        <v>58</v>
      </c>
    </row>
    <row r="20" spans="1:70" x14ac:dyDescent="0.3">
      <c r="A20" s="3">
        <v>11</v>
      </c>
      <c r="B20" s="4" t="s">
        <v>236</v>
      </c>
      <c r="C20" s="4" t="s">
        <v>270</v>
      </c>
      <c r="D20" s="3">
        <f t="shared" si="0"/>
        <v>105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5">
        <f t="shared" si="1"/>
        <v>0</v>
      </c>
      <c r="P20" s="3">
        <f>_xlfn.XLOOKUP(B20,'[2]P1-UD'!G:G,'[2]P1-UD'!A:A)</f>
        <v>5</v>
      </c>
      <c r="Q20" s="3">
        <f>_xlfn.XLOOKUP(P20,[2]TABLA!$A:$A,[2]TABLA!$D:$D)</f>
        <v>9</v>
      </c>
      <c r="R20" s="3">
        <f>_xlfn.XLOOKUP(B20,'[2]P2-UD'!D:D,'[2]P2-UD'!A:A)</f>
        <v>23</v>
      </c>
      <c r="S20" s="3">
        <f>_xlfn.XLOOKUP(R20,[2]TABLA!$A:$A,[2]TABLA!$D:$D)</f>
        <v>0</v>
      </c>
      <c r="T20" s="3">
        <f>_xlfn.XLOOKUP(B20,'[2]P3-UD'!D:D,'[2]P3-UD'!A:A)</f>
        <v>7</v>
      </c>
      <c r="U20" s="3">
        <f>_xlfn.XLOOKUP(T20,[2]TABLA!$A:$A,[2]TABLA!$D:$D)</f>
        <v>6</v>
      </c>
      <c r="V20" s="3">
        <f>_xlfn.XLOOKUP(B20,'[2]P4-UD'!F:F,'[2]P4-UD'!A:A)</f>
        <v>20</v>
      </c>
      <c r="W20" s="3">
        <f>_xlfn.XLOOKUP(V20,[2]TABLA!$A:$A,[2]TABLA!$D:$D)</f>
        <v>0</v>
      </c>
      <c r="X20" s="3">
        <f>_xlfn.XLOOKUP(B20,'[2]P5-UD'!D:D,'[2]P5-UD'!A:A)</f>
        <v>17</v>
      </c>
      <c r="Y20" s="3">
        <f>_xlfn.XLOOKUP(X20,[2]TABLA!$A:$A,[2]TABLA!$D:$D)</f>
        <v>0</v>
      </c>
      <c r="Z20" s="5">
        <f t="shared" si="2"/>
        <v>15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5">
        <f t="shared" si="3"/>
        <v>0</v>
      </c>
      <c r="AL20" s="3">
        <f>_xlfn.XLOOKUP(B20,'[4]P1-UD'!G:G,'[4]P1-UD'!A:A)</f>
        <v>7</v>
      </c>
      <c r="AM20" s="3">
        <f>_xlfn.XLOOKUP(AL20,[4]TABLA!$A:$A,[4]TABLA!$D:$D)</f>
        <v>6</v>
      </c>
      <c r="AN20" s="3">
        <f>_xlfn.XLOOKUP(B20,'[4]P2-UD'!D:D,'[4]P2-UD'!A:A)</f>
        <v>19</v>
      </c>
      <c r="AO20" s="3">
        <f>_xlfn.XLOOKUP(AN20,[4]TABLA!$A:$A,[4]TABLA!$D:$D)</f>
        <v>0</v>
      </c>
      <c r="AP20" s="3">
        <f>_xlfn.XLOOKUP(B20,'[4]P3-UD'!F:F,'[4]P3-UD'!A:A)</f>
        <v>6</v>
      </c>
      <c r="AQ20" s="3">
        <f>_xlfn.XLOOKUP(AP20,[4]TABLA!$A:$A,[4]TABLA!$D:$D)</f>
        <v>7</v>
      </c>
      <c r="AR20" s="3">
        <f>_xlfn.XLOOKUP(B20,'[4]P4-UD'!G:G,'[4]P4-UD'!A:A)</f>
        <v>5</v>
      </c>
      <c r="AS20" s="3">
        <f>_xlfn.XLOOKUP(AR20,[4]TABLA!$A:$A,[4]TABLA!$D:$D)</f>
        <v>9</v>
      </c>
      <c r="AT20" s="3">
        <f>_xlfn.XLOOKUP(B20,'[4]P5-UD'!D:D,'[4]P5-UD'!A:A)</f>
        <v>24</v>
      </c>
      <c r="AU20" s="3">
        <f>_xlfn.XLOOKUP(AT20,[4]TABLA!$A:$A,[4]TABLA!$D:$D)</f>
        <v>0</v>
      </c>
      <c r="AV20" s="5">
        <f t="shared" si="4"/>
        <v>22</v>
      </c>
      <c r="AW20" s="3">
        <f>_xlfn.XLOOKUP(B20,'[5]P1-UD'!G:G,'[5]P1-UD'!A:A)</f>
        <v>2</v>
      </c>
      <c r="AX20" s="3">
        <f>_xlfn.XLOOKUP(AW20,[5]TABLA!$A:$A,[5]TABLA!$D:$D)</f>
        <v>16</v>
      </c>
      <c r="AY20" s="3">
        <f>_xlfn.XLOOKUP(B20,'[5]P2-UD'!D:D,'[5]P2-UD'!A:A)</f>
        <v>7</v>
      </c>
      <c r="AZ20" s="3">
        <f>_xlfn.XLOOKUP(AY20,[5]TABLA!$A:$A,[5]TABLA!$D:$D)</f>
        <v>6</v>
      </c>
      <c r="BA20" s="3">
        <f>_xlfn.XLOOKUP(B20,'[5]P3-UD'!F:F,'[5]P3-UD'!A:A)</f>
        <v>1</v>
      </c>
      <c r="BB20" s="3">
        <f>_xlfn.XLOOKUP(BA20,[5]TABLA!$A:$A,[5]TABLA!$D:$D)</f>
        <v>20</v>
      </c>
      <c r="BC20" s="3">
        <f>_xlfn.XLOOKUP(B20,'[5]P4-UD'!G:G,'[5]P4-UD'!A:A)</f>
        <v>7</v>
      </c>
      <c r="BD20" s="3">
        <f>_xlfn.XLOOKUP(BC20,[5]TABLA!$A:$A,[5]TABLA!$D:$D)</f>
        <v>6</v>
      </c>
      <c r="BE20" s="3">
        <f>_xlfn.XLOOKUP(B20,'[5]P5-UD'!D:D,'[5]P5-UD'!A:A)</f>
        <v>17</v>
      </c>
      <c r="BF20" s="3">
        <f>_xlfn.XLOOKUP(BE20,[5]TABLA!$A:$A,[5]TABLA!$D:$D)</f>
        <v>0</v>
      </c>
      <c r="BG20" s="5">
        <f t="shared" si="5"/>
        <v>48</v>
      </c>
      <c r="BH20" s="3">
        <f>_xlfn.XLOOKUP(B20,'[6]P1-UD'!G:G,'[6]P1-UD'!A:A)</f>
        <v>7</v>
      </c>
      <c r="BI20" s="3">
        <f>_xlfn.XLOOKUP(BH20,[6]TABLA!$A:$A,[6]TABLA!$D:$D)</f>
        <v>6</v>
      </c>
      <c r="BJ20" s="3">
        <f>_xlfn.XLOOKUP(B20,'[6]P3-UD'!F:F,'[6]P3-UD'!A:A)</f>
        <v>8</v>
      </c>
      <c r="BK20" s="3">
        <f>_xlfn.XLOOKUP(BJ20,[6]TABLA!$A:$A,[6]TABLA!$D:$D)</f>
        <v>5</v>
      </c>
      <c r="BL20" s="3">
        <f>_xlfn.XLOOKUP(B20,'[6]P2-UD'!D:D,'[6]P2-UD'!A:A)</f>
        <v>9</v>
      </c>
      <c r="BM20" s="3">
        <f>_xlfn.XLOOKUP(BL20,[6]TABLA!$A:$A,[6]TABLA!$D:$D)</f>
        <v>4</v>
      </c>
      <c r="BN20" s="3">
        <f>_xlfn.XLOOKUP(B20,'[6]P4-UD'!G:G,'[6]P4-UD'!A:A)</f>
        <v>8</v>
      </c>
      <c r="BO20" s="3">
        <f>_xlfn.XLOOKUP(BN20,[6]TABLA!$A:$A,[6]TABLA!$D:$D)</f>
        <v>5</v>
      </c>
      <c r="BP20" s="6"/>
      <c r="BQ20" s="6"/>
      <c r="BR20" s="7">
        <f t="shared" si="6"/>
        <v>20</v>
      </c>
    </row>
    <row r="21" spans="1:70" x14ac:dyDescent="0.3">
      <c r="A21" s="3">
        <v>12</v>
      </c>
      <c r="B21" s="4" t="s">
        <v>235</v>
      </c>
      <c r="C21" s="4" t="s">
        <v>113</v>
      </c>
      <c r="D21" s="3">
        <f t="shared" si="0"/>
        <v>92</v>
      </c>
      <c r="E21" s="3">
        <f>_xlfn.XLOOKUP(B21,'[1]P1-UD'!D:D,'[1]P1-UD'!A:A)</f>
        <v>8</v>
      </c>
      <c r="F21" s="3">
        <f>_xlfn.XLOOKUP(E21,[1]Tabla!$A:$A,[1]Tabla!$D:$D)</f>
        <v>5</v>
      </c>
      <c r="G21" s="3">
        <f>_xlfn.XLOOKUP(B21,'[1]P2-UD'!D:D,'[1]P2-UD'!A:A)</f>
        <v>9</v>
      </c>
      <c r="H21" s="3">
        <f>_xlfn.XLOOKUP(G21,[1]Tabla!$A:$A,[1]Tabla!$D:$D)</f>
        <v>4</v>
      </c>
      <c r="I21" s="3">
        <f>_xlfn.XLOOKUP(B21,'[1]P3-UD'!D:D,'[1]P3-UD'!A:A)</f>
        <v>3</v>
      </c>
      <c r="J21" s="3">
        <f>_xlfn.XLOOKUP(I21,[1]Tabla!$A:$A,[1]Tabla!$D:$D)</f>
        <v>13</v>
      </c>
      <c r="K21" s="3">
        <f>_xlfn.XLOOKUP(B21,'[1]P4-UD'!D:D,'[1]P4-UD'!A:A)</f>
        <v>12</v>
      </c>
      <c r="L21" s="3">
        <f>_xlfn.XLOOKUP(K21,[1]Tabla!$A:$A,[1]Tabla!$D:$D)</f>
        <v>1</v>
      </c>
      <c r="M21" s="3">
        <f>_xlfn.XLOOKUP(B21,'[1]P5-UD'!D:D,'[1]P5-UD'!A:A)</f>
        <v>2</v>
      </c>
      <c r="N21" s="3">
        <f>_xlfn.XLOOKUP(M21,[1]Tabla!$A:$A,[1]Tabla!$D:$D)</f>
        <v>16</v>
      </c>
      <c r="O21" s="5">
        <f t="shared" si="1"/>
        <v>39</v>
      </c>
      <c r="P21" s="6"/>
      <c r="Q21" s="6"/>
      <c r="R21" s="3">
        <f>_xlfn.XLOOKUP(B21,'[2]P2-UD'!D:D,'[2]P2-UD'!A:A)</f>
        <v>2</v>
      </c>
      <c r="S21" s="3">
        <f>_xlfn.XLOOKUP(R21,[2]TABLA!$A:$A,[2]TABLA!$D:$D)</f>
        <v>16</v>
      </c>
      <c r="T21" s="3">
        <f>_xlfn.XLOOKUP(B21,'[2]P3-UD'!D:D,'[2]P3-UD'!A:A)</f>
        <v>14</v>
      </c>
      <c r="U21" s="3">
        <f>_xlfn.XLOOKUP(T21,[2]TABLA!$A:$A,[2]TABLA!$D:$D)</f>
        <v>0</v>
      </c>
      <c r="V21" s="3">
        <f>_xlfn.XLOOKUP(B21,'[2]P4-UD'!F:F,'[2]P4-UD'!A:A)</f>
        <v>12</v>
      </c>
      <c r="W21" s="3">
        <f>_xlfn.XLOOKUP(V21,[2]TABLA!$A:$A,[2]TABLA!$D:$D)</f>
        <v>1</v>
      </c>
      <c r="X21" s="3">
        <f>_xlfn.XLOOKUP(B21,'[2]P5-UD'!D:D,'[2]P5-UD'!A:A)</f>
        <v>2</v>
      </c>
      <c r="Y21" s="3">
        <f>_xlfn.XLOOKUP(X21,[2]TABLA!$A:$A,[2]TABLA!$D:$D)</f>
        <v>16</v>
      </c>
      <c r="Z21" s="5">
        <f t="shared" si="2"/>
        <v>33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3">
        <f>_xlfn.XLOOKUP(B21,'[4]P1-UD'!G:G,'[4]P1-UD'!A:A)</f>
        <v>19</v>
      </c>
      <c r="AM21" s="3">
        <f>_xlfn.XLOOKUP(AL21,[4]TABLA!$A:$A,[4]TABLA!$D:$D)</f>
        <v>0</v>
      </c>
      <c r="AN21" s="3">
        <f>_xlfn.XLOOKUP(B21,'[4]P2-UD'!D:D,'[4]P2-UD'!A:A)</f>
        <v>4</v>
      </c>
      <c r="AO21" s="3">
        <f>_xlfn.XLOOKUP(AN21,[4]TABLA!$A:$A,[4]TABLA!$D:$D)</f>
        <v>11</v>
      </c>
      <c r="AP21" s="3">
        <f>_xlfn.XLOOKUP(B21,'[4]P3-UD'!F:F,'[4]P3-UD'!A:A)</f>
        <v>21</v>
      </c>
      <c r="AQ21" s="3">
        <f>_xlfn.XLOOKUP(AP21,[4]TABLA!$A:$A,[4]TABLA!$D:$D)</f>
        <v>0</v>
      </c>
      <c r="AR21" s="6"/>
      <c r="AS21" s="6"/>
      <c r="AT21" s="3">
        <f>_xlfn.XLOOKUP(B21,'[4]P5-UD'!D:D,'[4]P5-UD'!A:A)</f>
        <v>5</v>
      </c>
      <c r="AU21" s="3">
        <f>_xlfn.XLOOKUP(AT21,[4]TABLA!$A:$A,[4]TABLA!$D:$D)</f>
        <v>9</v>
      </c>
      <c r="AV21" s="5">
        <f t="shared" si="4"/>
        <v>20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7">
        <f t="shared" si="6"/>
        <v>0</v>
      </c>
    </row>
    <row r="22" spans="1:70" x14ac:dyDescent="0.3">
      <c r="A22" s="3">
        <v>13</v>
      </c>
      <c r="B22" s="4" t="s">
        <v>238</v>
      </c>
      <c r="C22" s="4" t="s">
        <v>55</v>
      </c>
      <c r="D22" s="3">
        <f t="shared" si="0"/>
        <v>82</v>
      </c>
      <c r="E22" s="3">
        <f>_xlfn.XLOOKUP(B22,'[1]P1-UD'!D:D,'[1]P1-UD'!A:A)</f>
        <v>14</v>
      </c>
      <c r="F22" s="3">
        <f>_xlfn.XLOOKUP(E22,[1]Tabla!$A:$A,[1]Tabla!$D:$D)</f>
        <v>0</v>
      </c>
      <c r="G22" s="3">
        <f>_xlfn.XLOOKUP(B22,'[1]P2-UD'!D:D,'[1]P2-UD'!A:A)</f>
        <v>7</v>
      </c>
      <c r="H22" s="3">
        <f>_xlfn.XLOOKUP(G22,[1]Tabla!$A:$A,[1]Tabla!$D:$D)</f>
        <v>6</v>
      </c>
      <c r="I22" s="3">
        <f>_xlfn.XLOOKUP(B22,'[1]P3-UD'!D:D,'[1]P3-UD'!A:A)</f>
        <v>8</v>
      </c>
      <c r="J22" s="3">
        <f>_xlfn.XLOOKUP(I22,[1]Tabla!$A:$A,[1]Tabla!$D:$D)</f>
        <v>5</v>
      </c>
      <c r="K22" s="3">
        <f>_xlfn.XLOOKUP(B22,'[1]P4-UD'!D:D,'[1]P4-UD'!A:A)</f>
        <v>9</v>
      </c>
      <c r="L22" s="3">
        <f>_xlfn.XLOOKUP(K22,[1]Tabla!$A:$A,[1]Tabla!$D:$D)</f>
        <v>4</v>
      </c>
      <c r="M22" s="3">
        <f>_xlfn.XLOOKUP(B22,'[1]P5-UD'!D:D,'[1]P5-UD'!A:A)</f>
        <v>6</v>
      </c>
      <c r="N22" s="3">
        <f>_xlfn.XLOOKUP(M22,[1]Tabla!$A:$A,[1]Tabla!$D:$D)</f>
        <v>7</v>
      </c>
      <c r="O22" s="5">
        <f t="shared" si="1"/>
        <v>22</v>
      </c>
      <c r="P22" s="3">
        <f>_xlfn.XLOOKUP(B22,'[2]P1-UD'!G:G,'[2]P1-UD'!A:A)</f>
        <v>16</v>
      </c>
      <c r="Q22" s="3">
        <f>_xlfn.XLOOKUP(P22,[2]TABLA!$A:$A,[2]TABLA!$D:$D)</f>
        <v>0</v>
      </c>
      <c r="R22" s="3">
        <f>_xlfn.XLOOKUP(B22,'[2]P2-UD'!D:D,'[2]P2-UD'!A:A)</f>
        <v>7</v>
      </c>
      <c r="S22" s="3">
        <f>_xlfn.XLOOKUP(R22,[2]TABLA!$A:$A,[2]TABLA!$D:$D)</f>
        <v>6</v>
      </c>
      <c r="T22" s="3">
        <f>_xlfn.XLOOKUP(B22,'[2]P3-UD'!D:D,'[2]P3-UD'!A:A)</f>
        <v>11</v>
      </c>
      <c r="U22" s="3">
        <f>_xlfn.XLOOKUP(T22,[2]TABLA!$A:$A,[2]TABLA!$D:$D)</f>
        <v>2</v>
      </c>
      <c r="V22" s="3">
        <f>_xlfn.XLOOKUP(B22,'[2]P4-UD'!F:F,'[2]P4-UD'!A:A)</f>
        <v>14</v>
      </c>
      <c r="W22" s="3">
        <f>_xlfn.XLOOKUP(V22,[2]TABLA!$A:$A,[2]TABLA!$D:$D)</f>
        <v>0</v>
      </c>
      <c r="X22" s="3">
        <f>_xlfn.XLOOKUP(B22,'[2]P5-UD'!D:D,'[2]P5-UD'!A:A)</f>
        <v>8</v>
      </c>
      <c r="Y22" s="3">
        <f>_xlfn.XLOOKUP(X22,[2]TABLA!$A:$A,[2]TABLA!$D:$D)</f>
        <v>5</v>
      </c>
      <c r="Z22" s="5">
        <f t="shared" si="2"/>
        <v>13</v>
      </c>
      <c r="AA22" s="6"/>
      <c r="AB22" s="6"/>
      <c r="AC22" s="6"/>
      <c r="AD22" s="6"/>
      <c r="AE22" s="6"/>
      <c r="AF22" s="6"/>
      <c r="AG22" s="3">
        <f>_xlfn.XLOOKUP(B22,'[3]P4-UD'!F:F,'[3]P4-UD'!A:A)</f>
        <v>6</v>
      </c>
      <c r="AH22" s="3">
        <f>_xlfn.XLOOKUP(AG22,[3]TABLA!$A:$A,[3]TABLA!$D:$D)</f>
        <v>7</v>
      </c>
      <c r="AI22" s="3">
        <f>_xlfn.XLOOKUP(B22,'[3]P5-UD'!D:D,'[3]P5-UD'!A:A)</f>
        <v>12</v>
      </c>
      <c r="AJ22" s="3">
        <f>_xlfn.XLOOKUP(AI22,[3]TABLA!$A:$A,[3]TABLA!$D:$D)</f>
        <v>1</v>
      </c>
      <c r="AK22" s="5">
        <f t="shared" si="3"/>
        <v>8</v>
      </c>
      <c r="AL22" s="3">
        <f>_xlfn.XLOOKUP(B22,'[4]P1-UD'!G:G,'[4]P1-UD'!A:A)</f>
        <v>10</v>
      </c>
      <c r="AM22" s="3">
        <f>_xlfn.XLOOKUP(AL22,[4]TABLA!$A:$A,[4]TABLA!$D:$D)</f>
        <v>3</v>
      </c>
      <c r="AN22" s="3">
        <f>_xlfn.XLOOKUP(B22,'[4]P2-UD'!D:D,'[4]P2-UD'!A:A)</f>
        <v>10</v>
      </c>
      <c r="AO22" s="3">
        <f>_xlfn.XLOOKUP(AN22,[4]TABLA!$A:$A,[4]TABLA!$D:$D)</f>
        <v>3</v>
      </c>
      <c r="AP22" s="3">
        <f>_xlfn.XLOOKUP(B22,'[4]P3-UD'!F:F,'[4]P3-UD'!A:A)</f>
        <v>26</v>
      </c>
      <c r="AQ22" s="3">
        <f>_xlfn.XLOOKUP(AP22,[4]TABLA!$A:$A,[4]TABLA!$D:$D)</f>
        <v>0</v>
      </c>
      <c r="AR22" s="3">
        <f>_xlfn.XLOOKUP(B22,'[4]P4-UD'!G:G,'[4]P4-UD'!A:A)</f>
        <v>18</v>
      </c>
      <c r="AS22" s="3">
        <f>_xlfn.XLOOKUP(AR22,[4]TABLA!$A:$A,[4]TABLA!$D:$D)</f>
        <v>0</v>
      </c>
      <c r="AT22" s="3">
        <f>_xlfn.XLOOKUP(B22,'[4]P5-UD'!D:D,'[4]P5-UD'!A:A)</f>
        <v>7</v>
      </c>
      <c r="AU22" s="3">
        <f>_xlfn.XLOOKUP(AT22,[4]TABLA!$A:$A,[4]TABLA!$D:$D)</f>
        <v>6</v>
      </c>
      <c r="AV22" s="5">
        <f t="shared" si="4"/>
        <v>12</v>
      </c>
      <c r="AW22" s="3">
        <f>_xlfn.XLOOKUP(B22,'[5]P1-UD'!G:G,'[5]P1-UD'!A:A)</f>
        <v>15</v>
      </c>
      <c r="AX22" s="3">
        <f>_xlfn.XLOOKUP(AW22,[5]TABLA!$A:$A,[5]TABLA!$D:$D)</f>
        <v>0</v>
      </c>
      <c r="AY22" s="3">
        <f>_xlfn.XLOOKUP(B22,'[5]P2-UD'!D:D,'[5]P2-UD'!A:A)</f>
        <v>16</v>
      </c>
      <c r="AZ22" s="3">
        <f>_xlfn.XLOOKUP(AY22,[5]TABLA!$A:$A,[5]TABLA!$D:$D)</f>
        <v>0</v>
      </c>
      <c r="BA22" s="3">
        <f>_xlfn.XLOOKUP(B22,'[5]P3-UD'!F:F,'[5]P3-UD'!A:A)</f>
        <v>13</v>
      </c>
      <c r="BB22" s="3">
        <f>_xlfn.XLOOKUP(BA22,[5]TABLA!$A:$A,[5]TABLA!$D:$D)</f>
        <v>0</v>
      </c>
      <c r="BC22" s="3">
        <f>_xlfn.XLOOKUP(B22,'[5]P4-UD'!G:G,'[5]P4-UD'!A:A)</f>
        <v>13</v>
      </c>
      <c r="BD22" s="3">
        <f>_xlfn.XLOOKUP(BC22,[5]TABLA!$A:$A,[5]TABLA!$D:$D)</f>
        <v>0</v>
      </c>
      <c r="BE22" s="3">
        <f>_xlfn.XLOOKUP(B22,'[5]P5-UD'!D:D,'[5]P5-UD'!A:A)</f>
        <v>6</v>
      </c>
      <c r="BF22" s="3">
        <f>_xlfn.XLOOKUP(BE22,[5]TABLA!$A:$A,[5]TABLA!$D:$D)</f>
        <v>7</v>
      </c>
      <c r="BG22" s="5">
        <f t="shared" si="5"/>
        <v>7</v>
      </c>
      <c r="BH22" s="3">
        <f>_xlfn.XLOOKUP(B22,'[6]P1-UD'!G:G,'[6]P1-UD'!A:A)</f>
        <v>11</v>
      </c>
      <c r="BI22" s="3">
        <f>_xlfn.XLOOKUP(BH22,[6]TABLA!$A:$A,[6]TABLA!$D:$D)</f>
        <v>2</v>
      </c>
      <c r="BJ22" s="3">
        <f>_xlfn.XLOOKUP(B22,'[6]P3-UD'!F:F,'[6]P3-UD'!A:A)</f>
        <v>12</v>
      </c>
      <c r="BK22" s="3">
        <f>_xlfn.XLOOKUP(BJ22,[6]TABLA!$A:$A,[6]TABLA!$D:$D)</f>
        <v>1</v>
      </c>
      <c r="BL22" s="3">
        <f>_xlfn.XLOOKUP(B22,'[6]P2-UD'!D:D,'[6]P2-UD'!A:A)</f>
        <v>6</v>
      </c>
      <c r="BM22" s="3">
        <f>_xlfn.XLOOKUP(BL22,[6]TABLA!$A:$A,[6]TABLA!$D:$D)</f>
        <v>7</v>
      </c>
      <c r="BN22" s="3">
        <f>_xlfn.XLOOKUP(B22,'[6]P4-UD'!G:G,'[6]P4-UD'!A:A)</f>
        <v>10</v>
      </c>
      <c r="BO22" s="3">
        <f>_xlfn.XLOOKUP(BN22,[6]TABLA!$A:$A,[6]TABLA!$D:$D)</f>
        <v>3</v>
      </c>
      <c r="BP22" s="3">
        <f>_xlfn.XLOOKUP(B22,'[6]P5-UD'!D:D,'[6]P5-UD'!A:A)</f>
        <v>6</v>
      </c>
      <c r="BQ22" s="3">
        <f>_xlfn.XLOOKUP(BP22,[6]TABLA!$A:$A,[6]TABLA!$D:$D)</f>
        <v>7</v>
      </c>
      <c r="BR22" s="7">
        <f t="shared" si="6"/>
        <v>20</v>
      </c>
    </row>
    <row r="23" spans="1:70" x14ac:dyDescent="0.3">
      <c r="A23" s="3">
        <v>14</v>
      </c>
      <c r="B23" s="4" t="s">
        <v>245</v>
      </c>
      <c r="C23" s="4" t="s">
        <v>271</v>
      </c>
      <c r="D23" s="3">
        <f t="shared" si="0"/>
        <v>79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5">
        <f t="shared" si="1"/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3">
        <f>_xlfn.XLOOKUP(B23,'[4]P1-UD'!G:G,'[4]P1-UD'!A:A)</f>
        <v>8</v>
      </c>
      <c r="AM23" s="3">
        <f>_xlfn.XLOOKUP(AL23,[4]TABLA!$A:$A,[4]TABLA!$D:$D)</f>
        <v>5</v>
      </c>
      <c r="AN23" s="6"/>
      <c r="AO23" s="6"/>
      <c r="AP23" s="3">
        <f>_xlfn.XLOOKUP(B23,'[4]P3-UD'!F:F,'[4]P3-UD'!A:A)</f>
        <v>13</v>
      </c>
      <c r="AQ23" s="3">
        <f>_xlfn.XLOOKUP(AP23,[4]TABLA!$A:$A,[4]TABLA!$D:$D)</f>
        <v>0</v>
      </c>
      <c r="AR23" s="3">
        <f>_xlfn.XLOOKUP(B23,'[4]P4-UD'!G:G,'[4]P4-UD'!A:A)</f>
        <v>11</v>
      </c>
      <c r="AS23" s="3">
        <f>_xlfn.XLOOKUP(AR23,[4]TABLA!$A:$A,[4]TABLA!$D:$D)</f>
        <v>2</v>
      </c>
      <c r="AT23" s="6"/>
      <c r="AU23" s="6"/>
      <c r="AV23" s="5">
        <f t="shared" si="4"/>
        <v>7</v>
      </c>
      <c r="AW23" s="3">
        <f>_xlfn.XLOOKUP(B23,'[5]P1-UD'!G:G,'[5]P1-UD'!A:A)</f>
        <v>4</v>
      </c>
      <c r="AX23" s="3">
        <f>_xlfn.XLOOKUP(AW23,[5]TABLA!$A:$A,[5]TABLA!$D:$D)</f>
        <v>11</v>
      </c>
      <c r="AY23" s="6"/>
      <c r="AZ23" s="6"/>
      <c r="BA23" s="3">
        <f>_xlfn.XLOOKUP(B23,'[5]P3-UD'!F:F,'[5]P3-UD'!A:A)</f>
        <v>2</v>
      </c>
      <c r="BB23" s="3">
        <f>_xlfn.XLOOKUP(BA23,[5]TABLA!$A:$A,[5]TABLA!$D:$D)</f>
        <v>16</v>
      </c>
      <c r="BC23" s="3">
        <f>_xlfn.XLOOKUP(B23,'[5]P4-UD'!G:G,'[5]P4-UD'!A:A)</f>
        <v>6</v>
      </c>
      <c r="BD23" s="3">
        <f>_xlfn.XLOOKUP(BC23,[5]TABLA!$A:$A,[5]TABLA!$D:$D)</f>
        <v>7</v>
      </c>
      <c r="BE23" s="6"/>
      <c r="BF23" s="6"/>
      <c r="BG23" s="5">
        <f t="shared" si="5"/>
        <v>34</v>
      </c>
      <c r="BH23" s="3">
        <f>_xlfn.XLOOKUP(B23,'[6]P1-UD'!G:G,'[6]P1-UD'!A:A)</f>
        <v>3</v>
      </c>
      <c r="BI23" s="3">
        <f>_xlfn.XLOOKUP(BH23,[6]TABLA!$A:$A,[6]TABLA!$D:$D)</f>
        <v>13</v>
      </c>
      <c r="BJ23" s="3">
        <f>_xlfn.XLOOKUP(B23,'[6]P3-UD'!F:F,'[6]P3-UD'!A:A)</f>
        <v>2</v>
      </c>
      <c r="BK23" s="3">
        <f>_xlfn.XLOOKUP(BJ23,[6]TABLA!$A:$A,[6]TABLA!$D:$D)</f>
        <v>16</v>
      </c>
      <c r="BL23" s="6"/>
      <c r="BM23" s="6"/>
      <c r="BN23" s="3">
        <f>_xlfn.XLOOKUP(B23,'[6]P4-UD'!G:G,'[6]P4-UD'!A:A)</f>
        <v>5</v>
      </c>
      <c r="BO23" s="3">
        <f>_xlfn.XLOOKUP(BN23,[6]TABLA!$A:$A,[6]TABLA!$D:$D)</f>
        <v>9</v>
      </c>
      <c r="BP23" s="6"/>
      <c r="BQ23" s="6"/>
      <c r="BR23" s="7">
        <f t="shared" si="6"/>
        <v>38</v>
      </c>
    </row>
    <row r="24" spans="1:70" x14ac:dyDescent="0.3">
      <c r="A24" s="3">
        <v>15</v>
      </c>
      <c r="B24" s="4" t="s">
        <v>244</v>
      </c>
      <c r="C24" s="4" t="s">
        <v>113</v>
      </c>
      <c r="D24" s="3">
        <f t="shared" si="0"/>
        <v>60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5">
        <f t="shared" si="1"/>
        <v>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3">
        <f>_xlfn.XLOOKUP(B24,'[3]P1-UD'!G:G,'[3]P1-UD'!A:A)</f>
        <v>8</v>
      </c>
      <c r="AB24" s="3">
        <f>_xlfn.XLOOKUP(AA24,[3]TABLA!$A:$A,[3]TABLA!$D:$D)</f>
        <v>5</v>
      </c>
      <c r="AC24" s="6"/>
      <c r="AD24" s="6"/>
      <c r="AE24" s="3">
        <f>_xlfn.XLOOKUP(B24,'[3]P3-UD'!F:F,'[3]P3-UD'!A:A)</f>
        <v>4</v>
      </c>
      <c r="AF24" s="3">
        <f>_xlfn.XLOOKUP(AE24,[3]TABLA!$A:$A,[3]TABLA!$D:$D)</f>
        <v>11</v>
      </c>
      <c r="AG24" s="3">
        <f>_xlfn.XLOOKUP(B24,'[3]P4-UD'!F:F,'[3]P4-UD'!A:A)</f>
        <v>5</v>
      </c>
      <c r="AH24" s="3">
        <f>_xlfn.XLOOKUP(AG24,[3]TABLA!$A:$A,[3]TABLA!$D:$D)</f>
        <v>9</v>
      </c>
      <c r="AI24" s="6"/>
      <c r="AJ24" s="6"/>
      <c r="AK24" s="5">
        <f t="shared" si="3"/>
        <v>25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5">
        <f t="shared" si="4"/>
        <v>0</v>
      </c>
      <c r="AW24" s="3">
        <f>_xlfn.XLOOKUP(B24,'[5]P1-UD'!G:G,'[5]P1-UD'!A:A)</f>
        <v>3</v>
      </c>
      <c r="AX24" s="3">
        <f>_xlfn.XLOOKUP(AW24,[5]TABLA!$A:$A,[5]TABLA!$D:$D)</f>
        <v>13</v>
      </c>
      <c r="AY24" s="3">
        <f>_xlfn.XLOOKUP(B24,'[5]P2-UD'!D:D,'[5]P2-UD'!A:A)</f>
        <v>18</v>
      </c>
      <c r="AZ24" s="3">
        <f>_xlfn.XLOOKUP(AY24,[5]TABLA!$A:$A,[5]TABLA!$D:$D)</f>
        <v>0</v>
      </c>
      <c r="BA24" s="3">
        <f>_xlfn.XLOOKUP(B24,'[5]P3-UD'!F:F,'[5]P3-UD'!A:A)</f>
        <v>11</v>
      </c>
      <c r="BB24" s="3">
        <f>_xlfn.XLOOKUP(BA24,[5]TABLA!$A:$A,[5]TABLA!$D:$D)</f>
        <v>2</v>
      </c>
      <c r="BC24" s="3">
        <f>_xlfn.XLOOKUP(B24,'[5]P4-UD'!G:G,'[5]P4-UD'!A:A)</f>
        <v>15</v>
      </c>
      <c r="BD24" s="3">
        <f>_xlfn.XLOOKUP(BC24,[5]TABLA!$A:$A,[5]TABLA!$D:$D)</f>
        <v>0</v>
      </c>
      <c r="BE24" s="3">
        <f>_xlfn.XLOOKUP(B24,'[5]P5-UD'!D:D,'[5]P5-UD'!A:A)</f>
        <v>11</v>
      </c>
      <c r="BF24" s="3">
        <f>_xlfn.XLOOKUP(BE24,[5]TABLA!$A:$A,[5]TABLA!$D:$D)</f>
        <v>2</v>
      </c>
      <c r="BG24" s="5">
        <f t="shared" si="5"/>
        <v>17</v>
      </c>
      <c r="BH24" s="3">
        <f>_xlfn.XLOOKUP(B24,'[6]P1-UD'!G:G,'[6]P1-UD'!A:A)</f>
        <v>6</v>
      </c>
      <c r="BI24" s="3">
        <f>_xlfn.XLOOKUP(BH24,[6]TABLA!$A:$A,[6]TABLA!$D:$D)</f>
        <v>7</v>
      </c>
      <c r="BJ24" s="3">
        <f>_xlfn.XLOOKUP(B24,'[6]P3-UD'!F:F,'[6]P3-UD'!A:A)</f>
        <v>10</v>
      </c>
      <c r="BK24" s="3">
        <f>_xlfn.XLOOKUP(BJ24,[6]TABLA!$A:$A,[6]TABLA!$D:$D)</f>
        <v>3</v>
      </c>
      <c r="BL24" s="3">
        <f>_xlfn.XLOOKUP(B24,'[6]P2-UD'!D:D,'[6]P2-UD'!A:A)</f>
        <v>12</v>
      </c>
      <c r="BM24" s="3">
        <f>_xlfn.XLOOKUP(BL24,[6]TABLA!$A:$A,[6]TABLA!$D:$D)</f>
        <v>1</v>
      </c>
      <c r="BN24" s="3">
        <f>_xlfn.XLOOKUP(B24,'[6]P4-UD'!G:G,'[6]P4-UD'!A:A)</f>
        <v>7</v>
      </c>
      <c r="BO24" s="3">
        <f>_xlfn.XLOOKUP(BN24,[6]TABLA!$A:$A,[6]TABLA!$D:$D)</f>
        <v>6</v>
      </c>
      <c r="BP24" s="3">
        <f>_xlfn.XLOOKUP(B24,'[6]P5-UD'!D:D,'[6]P5-UD'!A:A)</f>
        <v>12</v>
      </c>
      <c r="BQ24" s="3">
        <f>_xlfn.XLOOKUP(BP24,[6]TABLA!$A:$A,[6]TABLA!$D:$D)</f>
        <v>1</v>
      </c>
      <c r="BR24" s="7">
        <f t="shared" si="6"/>
        <v>18</v>
      </c>
    </row>
    <row r="25" spans="1:70" x14ac:dyDescent="0.3">
      <c r="A25" s="3">
        <v>16</v>
      </c>
      <c r="B25" s="4" t="s">
        <v>239</v>
      </c>
      <c r="C25" s="4" t="s">
        <v>13</v>
      </c>
      <c r="D25" s="3">
        <f t="shared" si="0"/>
        <v>59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5">
        <f t="shared" si="1"/>
        <v>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5">
        <f t="shared" si="2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">
        <f t="shared" si="3"/>
        <v>0</v>
      </c>
      <c r="AL25" s="3">
        <f>_xlfn.XLOOKUP(B25,'[4]P1-UD'!G:G,'[4]P1-UD'!A:A)</f>
        <v>4</v>
      </c>
      <c r="AM25" s="3">
        <f>_xlfn.XLOOKUP(AL25,[4]TABLA!$A:$A,[4]TABLA!$D:$D)</f>
        <v>11</v>
      </c>
      <c r="AN25" s="3">
        <f>_xlfn.XLOOKUP(B25,'[4]P2-UD'!D:D,'[4]P2-UD'!A:A)</f>
        <v>17</v>
      </c>
      <c r="AO25" s="3">
        <f>_xlfn.XLOOKUP(AN25,[4]TABLA!$A:$A,[4]TABLA!$D:$D)</f>
        <v>0</v>
      </c>
      <c r="AP25" s="3">
        <f>_xlfn.XLOOKUP(B25,'[4]P3-UD'!F:F,'[4]P3-UD'!A:A)</f>
        <v>8</v>
      </c>
      <c r="AQ25" s="3">
        <f>_xlfn.XLOOKUP(AP25,[4]TABLA!$A:$A,[4]TABLA!$D:$D)</f>
        <v>5</v>
      </c>
      <c r="AR25" s="3">
        <f>_xlfn.XLOOKUP(B25,'[4]P4-UD'!G:G,'[4]P4-UD'!A:A)</f>
        <v>1</v>
      </c>
      <c r="AS25" s="3">
        <f>_xlfn.XLOOKUP(AR25,[4]TABLA!$A:$A,[4]TABLA!$D:$D)</f>
        <v>20</v>
      </c>
      <c r="AT25" s="3">
        <f>_xlfn.XLOOKUP(B25,'[4]P5-UD'!D:D,'[4]P5-UD'!A:A)</f>
        <v>23</v>
      </c>
      <c r="AU25" s="3">
        <f>_xlfn.XLOOKUP(AT25,[4]TABLA!$A:$A,[4]TABLA!$D:$D)</f>
        <v>0</v>
      </c>
      <c r="AV25" s="5">
        <f t="shared" si="4"/>
        <v>36</v>
      </c>
      <c r="AW25" s="3">
        <f>_xlfn.XLOOKUP(B25,'[5]P1-UD'!G:G,'[5]P1-UD'!A:A)</f>
        <v>6</v>
      </c>
      <c r="AX25" s="3">
        <f>_xlfn.XLOOKUP(AW25,[5]TABLA!$A:$A,[5]TABLA!$D:$D)</f>
        <v>7</v>
      </c>
      <c r="AY25" s="3">
        <f>_xlfn.XLOOKUP(B25,'[5]P2-UD'!D:D,'[5]P2-UD'!A:A)</f>
        <v>14</v>
      </c>
      <c r="AZ25" s="3">
        <f>_xlfn.XLOOKUP(AY25,[5]TABLA!$A:$A,[5]TABLA!$D:$D)</f>
        <v>0</v>
      </c>
      <c r="BA25" s="3">
        <f>_xlfn.XLOOKUP(B25,'[5]P3-UD'!F:F,'[5]P3-UD'!A:A)</f>
        <v>18</v>
      </c>
      <c r="BB25" s="3">
        <f>_xlfn.XLOOKUP(BA25,[5]TABLA!$A:$A,[5]TABLA!$D:$D)</f>
        <v>0</v>
      </c>
      <c r="BC25" s="3">
        <f>_xlfn.XLOOKUP(B25,'[5]P4-UD'!G:G,'[5]P4-UD'!A:A)</f>
        <v>3</v>
      </c>
      <c r="BD25" s="3">
        <f>_xlfn.XLOOKUP(BC25,[5]TABLA!$A:$A,[5]TABLA!$D:$D)</f>
        <v>13</v>
      </c>
      <c r="BE25" s="3">
        <f>_xlfn.XLOOKUP(B25,'[5]P5-UD'!D:D,'[5]P5-UD'!A:A)</f>
        <v>10</v>
      </c>
      <c r="BF25" s="3">
        <f>_xlfn.XLOOKUP(BE25,[5]TABLA!$A:$A,[5]TABLA!$D:$D)</f>
        <v>3</v>
      </c>
      <c r="BG25" s="5">
        <f t="shared" si="5"/>
        <v>23</v>
      </c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7">
        <f t="shared" si="6"/>
        <v>0</v>
      </c>
    </row>
    <row r="26" spans="1:70" x14ac:dyDescent="0.3">
      <c r="A26" s="3">
        <v>17</v>
      </c>
      <c r="B26" s="4" t="s">
        <v>240</v>
      </c>
      <c r="C26" s="4" t="s">
        <v>21</v>
      </c>
      <c r="D26" s="3">
        <f t="shared" si="0"/>
        <v>56</v>
      </c>
      <c r="E26" s="3">
        <f>_xlfn.XLOOKUP(B26,'[1]P1-UD'!D:D,'[1]P1-UD'!A:A)</f>
        <v>12</v>
      </c>
      <c r="F26" s="3">
        <f>_xlfn.XLOOKUP(E26,[1]Tabla!$A:$A,[1]Tabla!$D:$D)</f>
        <v>1</v>
      </c>
      <c r="G26" s="3">
        <f>_xlfn.XLOOKUP(B26,'[1]P2-UD'!D:D,'[1]P2-UD'!A:A)</f>
        <v>11</v>
      </c>
      <c r="H26" s="3">
        <f>_xlfn.XLOOKUP(G26,[1]Tabla!$A:$A,[1]Tabla!$D:$D)</f>
        <v>2</v>
      </c>
      <c r="I26" s="3">
        <f>_xlfn.XLOOKUP(B26,'[1]P3-UD'!D:D,'[1]P3-UD'!A:A)</f>
        <v>6</v>
      </c>
      <c r="J26" s="3">
        <f>_xlfn.XLOOKUP(I26,[1]Tabla!$A:$A,[1]Tabla!$D:$D)</f>
        <v>7</v>
      </c>
      <c r="K26" s="3">
        <f>_xlfn.XLOOKUP(B26,'[1]P4-UD'!D:D,'[1]P4-UD'!A:A)</f>
        <v>13</v>
      </c>
      <c r="L26" s="3">
        <f>_xlfn.XLOOKUP(K26,[1]Tabla!$A:$A,[1]Tabla!$D:$D)</f>
        <v>0</v>
      </c>
      <c r="M26" s="3">
        <f>_xlfn.XLOOKUP(B26,'[1]P5-UD'!D:D,'[1]P5-UD'!A:A)</f>
        <v>7</v>
      </c>
      <c r="N26" s="3">
        <f>_xlfn.XLOOKUP(M26,[1]Tabla!$A:$A,[1]Tabla!$D:$D)</f>
        <v>6</v>
      </c>
      <c r="O26" s="5">
        <f t="shared" si="1"/>
        <v>16</v>
      </c>
      <c r="P26" s="3">
        <f>_xlfn.XLOOKUP(B26,'[2]P1-UD'!G:G,'[2]P1-UD'!A:A)</f>
        <v>9</v>
      </c>
      <c r="Q26" s="3">
        <f>_xlfn.XLOOKUP(P26,[2]TABLA!$A:$A,[2]TABLA!$D:$D)</f>
        <v>4</v>
      </c>
      <c r="R26" s="3">
        <f>_xlfn.XLOOKUP(B26,'[2]P2-UD'!D:D,'[2]P2-UD'!A:A)</f>
        <v>10</v>
      </c>
      <c r="S26" s="3">
        <f>_xlfn.XLOOKUP(R26,[2]TABLA!$A:$A,[2]TABLA!$D:$D)</f>
        <v>3</v>
      </c>
      <c r="T26" s="3">
        <f>_xlfn.XLOOKUP(B26,'[2]P3-UD'!D:D,'[2]P3-UD'!A:A)</f>
        <v>22</v>
      </c>
      <c r="U26" s="3">
        <f>_xlfn.XLOOKUP(T26,[2]TABLA!$A:$A,[2]TABLA!$D:$D)</f>
        <v>0</v>
      </c>
      <c r="V26" s="3">
        <f>_xlfn.XLOOKUP(B26,'[2]P4-UD'!F:F,'[2]P4-UD'!A:A)</f>
        <v>21</v>
      </c>
      <c r="W26" s="3">
        <f>_xlfn.XLOOKUP(V26,[2]TABLA!$A:$A,[2]TABLA!$D:$D)</f>
        <v>0</v>
      </c>
      <c r="X26" s="3">
        <f>_xlfn.XLOOKUP(B26,'[2]P5-UD'!D:D,'[2]P5-UD'!A:A)</f>
        <v>15</v>
      </c>
      <c r="Y26" s="3">
        <f>_xlfn.XLOOKUP(X26,[2]TABLA!$A:$A,[2]TABLA!$D:$D)</f>
        <v>0</v>
      </c>
      <c r="Z26" s="5">
        <f t="shared" si="2"/>
        <v>7</v>
      </c>
      <c r="AA26" s="3">
        <f>_xlfn.XLOOKUP(B26,'[3]P1-UD'!G:G,'[3]P1-UD'!A:A)</f>
        <v>12</v>
      </c>
      <c r="AB26" s="3">
        <f>_xlfn.XLOOKUP(AA26,[3]TABLA!$A:$A,[3]TABLA!$D:$D)</f>
        <v>1</v>
      </c>
      <c r="AC26" s="3">
        <f>_xlfn.XLOOKUP(B26,'[3]P2-UD'!D:D,'[3]P2-UD'!A:A)</f>
        <v>4</v>
      </c>
      <c r="AD26" s="3">
        <f>_xlfn.XLOOKUP(AC26,[3]TABLA!$A:$A,[3]TABLA!$D:$D)</f>
        <v>11</v>
      </c>
      <c r="AE26" s="3">
        <f>_xlfn.XLOOKUP(B26,'[3]P3-UD'!F:F,'[3]P3-UD'!A:A)</f>
        <v>15</v>
      </c>
      <c r="AF26" s="3">
        <f>_xlfn.XLOOKUP(AE26,[3]TABLA!$A:$A,[3]TABLA!$D:$D)</f>
        <v>0</v>
      </c>
      <c r="AG26" s="3">
        <f>_xlfn.XLOOKUP(B26,'[3]P4-UD'!F:F,'[3]P4-UD'!A:A)</f>
        <v>2</v>
      </c>
      <c r="AH26" s="3">
        <f>_xlfn.XLOOKUP(AG26,[3]TABLA!$A:$A,[3]TABLA!$D:$D)</f>
        <v>16</v>
      </c>
      <c r="AI26" s="3">
        <f>_xlfn.XLOOKUP(B26,'[3]P5-UD'!D:D,'[3]P5-UD'!A:A)</f>
        <v>8</v>
      </c>
      <c r="AJ26" s="3">
        <f>_xlfn.XLOOKUP(AI26,[3]TABLA!$A:$A,[3]TABLA!$D:$D)</f>
        <v>5</v>
      </c>
      <c r="AK26" s="5">
        <f t="shared" si="3"/>
        <v>33</v>
      </c>
      <c r="AL26" s="3">
        <f>_xlfn.XLOOKUP(B26,'[4]P1-UD'!G:G,'[4]P1-UD'!A:A)</f>
        <v>16</v>
      </c>
      <c r="AM26" s="3">
        <f>_xlfn.XLOOKUP(AL26,[4]TABLA!$A:$A,[4]TABLA!$D:$D)</f>
        <v>0</v>
      </c>
      <c r="AN26" s="3">
        <f>_xlfn.XLOOKUP(B26,'[4]P2-UD'!D:D,'[4]P2-UD'!A:A)</f>
        <v>21</v>
      </c>
      <c r="AO26" s="3">
        <f>_xlfn.XLOOKUP(AN26,[4]TABLA!$A:$A,[4]TABLA!$D:$D)</f>
        <v>0</v>
      </c>
      <c r="AP26" s="3">
        <f>_xlfn.XLOOKUP(B26,'[4]P3-UD'!F:F,'[4]P3-UD'!A:A)</f>
        <v>16</v>
      </c>
      <c r="AQ26" s="3">
        <f>_xlfn.XLOOKUP(AP26,[4]TABLA!$A:$A,[4]TABLA!$D:$D)</f>
        <v>0</v>
      </c>
      <c r="AR26" s="3">
        <f>_xlfn.XLOOKUP(B26,'[4]P4-UD'!G:G,'[4]P4-UD'!A:A)</f>
        <v>15</v>
      </c>
      <c r="AS26" s="3">
        <f>_xlfn.XLOOKUP(AR26,[4]TABLA!$A:$A,[4]TABLA!$D:$D)</f>
        <v>0</v>
      </c>
      <c r="AT26" s="3">
        <f>_xlfn.XLOOKUP(B26,'[4]P5-UD'!D:D,'[4]P5-UD'!A:A)</f>
        <v>14</v>
      </c>
      <c r="AU26" s="3">
        <f>_xlfn.XLOOKUP(AT26,[4]TABLA!$A:$A,[4]TABLA!$D:$D)</f>
        <v>0</v>
      </c>
      <c r="AV26" s="5">
        <f t="shared" si="4"/>
        <v>0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f t="shared" si="5"/>
        <v>0</v>
      </c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7">
        <f t="shared" si="6"/>
        <v>0</v>
      </c>
    </row>
    <row r="27" spans="1:70" x14ac:dyDescent="0.3">
      <c r="A27" s="3">
        <v>18</v>
      </c>
      <c r="B27" s="4" t="s">
        <v>241</v>
      </c>
      <c r="C27" s="4" t="s">
        <v>28</v>
      </c>
      <c r="D27" s="3">
        <f t="shared" si="0"/>
        <v>53</v>
      </c>
      <c r="E27" s="3">
        <f>_xlfn.XLOOKUP(B27,'[1]P1-UD'!D:D,'[1]P1-UD'!A:A)</f>
        <v>13</v>
      </c>
      <c r="F27" s="3">
        <f>_xlfn.XLOOKUP(E27,[1]Tabla!$A:$A,[1]Tabla!$D:$D)</f>
        <v>0</v>
      </c>
      <c r="G27" s="3">
        <f>_xlfn.XLOOKUP(B27,'[1]P2-UD'!D:D,'[1]P2-UD'!A:A)</f>
        <v>4</v>
      </c>
      <c r="H27" s="3">
        <f>_xlfn.XLOOKUP(G27,[1]Tabla!$A:$A,[1]Tabla!$D:$D)</f>
        <v>11</v>
      </c>
      <c r="I27" s="3">
        <f>_xlfn.XLOOKUP(B27,'[1]P3-UD'!D:D,'[1]P3-UD'!A:A)</f>
        <v>2</v>
      </c>
      <c r="J27" s="3">
        <f>_xlfn.XLOOKUP(I27,[1]Tabla!$A:$A,[1]Tabla!$D:$D)</f>
        <v>16</v>
      </c>
      <c r="K27" s="6"/>
      <c r="L27" s="6"/>
      <c r="M27" s="6"/>
      <c r="N27" s="6"/>
      <c r="O27" s="5">
        <f t="shared" si="1"/>
        <v>27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6"/>
      <c r="AM27" s="6"/>
      <c r="AN27" s="3">
        <f>_xlfn.XLOOKUP(B27,'[4]P2-UD'!D:D,'[4]P2-UD'!A:A)</f>
        <v>3</v>
      </c>
      <c r="AO27" s="3">
        <f>_xlfn.XLOOKUP(AN27,[4]TABLA!$A:$A,[4]TABLA!$D:$D)</f>
        <v>13</v>
      </c>
      <c r="AP27" s="6"/>
      <c r="AQ27" s="6"/>
      <c r="AR27" s="6"/>
      <c r="AS27" s="6"/>
      <c r="AT27" s="3">
        <f>_xlfn.XLOOKUP(B27,'[4]P5-UD'!D:D,'[4]P5-UD'!A:A)</f>
        <v>3</v>
      </c>
      <c r="AU27" s="3">
        <f>_xlfn.XLOOKUP(AT27,[4]TABLA!$A:$A,[4]TABLA!$D:$D)</f>
        <v>13</v>
      </c>
      <c r="AV27" s="5">
        <f t="shared" si="4"/>
        <v>26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5">
        <f t="shared" si="5"/>
        <v>0</v>
      </c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7">
        <f t="shared" si="6"/>
        <v>0</v>
      </c>
    </row>
    <row r="28" spans="1:70" x14ac:dyDescent="0.3">
      <c r="A28" s="3">
        <v>19</v>
      </c>
      <c r="B28" s="4" t="s">
        <v>243</v>
      </c>
      <c r="C28" s="4" t="s">
        <v>42</v>
      </c>
      <c r="D28" s="3">
        <f t="shared" si="0"/>
        <v>43</v>
      </c>
      <c r="E28" s="3">
        <f>_xlfn.XLOOKUP(B28,'[1]P1-UD'!D:D,'[1]P1-UD'!A:A)</f>
        <v>1</v>
      </c>
      <c r="F28" s="3">
        <f>_xlfn.XLOOKUP(E28,[1]Tabla!$A:$A,[1]Tabla!$D:$D)</f>
        <v>20</v>
      </c>
      <c r="G28" s="3">
        <f>_xlfn.XLOOKUP(B28,'[1]P2-UD'!D:D,'[1]P2-UD'!A:A)</f>
        <v>5</v>
      </c>
      <c r="H28" s="3">
        <f>_xlfn.XLOOKUP(G28,[1]Tabla!$A:$A,[1]Tabla!$D:$D)</f>
        <v>9</v>
      </c>
      <c r="I28" s="6"/>
      <c r="J28" s="6"/>
      <c r="K28" s="3">
        <f>_xlfn.XLOOKUP(B28,'[1]P4-UD'!D:D,'[1]P4-UD'!A:A)</f>
        <v>7</v>
      </c>
      <c r="L28" s="3">
        <f>_xlfn.XLOOKUP(K28,[1]Tabla!$A:$A,[1]Tabla!$D:$D)</f>
        <v>6</v>
      </c>
      <c r="M28" s="6"/>
      <c r="N28" s="6"/>
      <c r="O28" s="5">
        <f t="shared" si="1"/>
        <v>35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5">
        <f t="shared" si="2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5">
        <f t="shared" si="3"/>
        <v>0</v>
      </c>
      <c r="AL28" s="3">
        <f>_xlfn.XLOOKUP(B28,'[4]P1-UD'!G:G,'[4]P1-UD'!A:A)</f>
        <v>9</v>
      </c>
      <c r="AM28" s="3">
        <f>_xlfn.XLOOKUP(AL28,[4]TABLA!$A:$A,[4]TABLA!$D:$D)</f>
        <v>4</v>
      </c>
      <c r="AN28" s="6"/>
      <c r="AO28" s="6"/>
      <c r="AP28" s="3">
        <f>_xlfn.XLOOKUP(B28,'[4]P3-UD'!F:F,'[4]P3-UD'!A:A)</f>
        <v>15</v>
      </c>
      <c r="AQ28" s="3">
        <f>_xlfn.XLOOKUP(AP28,[4]TABLA!$A:$A,[4]TABLA!$D:$D)</f>
        <v>0</v>
      </c>
      <c r="AR28" s="3">
        <f>_xlfn.XLOOKUP(B28,'[4]P4-UD'!G:G,'[4]P4-UD'!A:A)</f>
        <v>9</v>
      </c>
      <c r="AS28" s="3">
        <f>_xlfn.XLOOKUP(AR28,[4]TABLA!$A:$A,[4]TABLA!$D:$D)</f>
        <v>4</v>
      </c>
      <c r="AT28" s="6"/>
      <c r="AU28" s="6"/>
      <c r="AV28" s="5">
        <f t="shared" si="4"/>
        <v>8</v>
      </c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5">
        <f t="shared" si="5"/>
        <v>0</v>
      </c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7">
        <f t="shared" si="6"/>
        <v>0</v>
      </c>
    </row>
    <row r="29" spans="1:70" x14ac:dyDescent="0.3">
      <c r="A29" s="3">
        <v>20</v>
      </c>
      <c r="B29" s="4" t="s">
        <v>248</v>
      </c>
      <c r="C29" s="4" t="s">
        <v>13</v>
      </c>
      <c r="D29" s="3">
        <f t="shared" si="0"/>
        <v>37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5">
        <f t="shared" si="1"/>
        <v>0</v>
      </c>
      <c r="P29" s="6"/>
      <c r="Q29" s="6"/>
      <c r="R29" s="6"/>
      <c r="S29" s="6"/>
      <c r="T29" s="6"/>
      <c r="U29" s="6"/>
      <c r="V29" s="6"/>
      <c r="W29" s="6"/>
      <c r="X29" s="3">
        <f>_xlfn.XLOOKUP(B29,'[2]P5-UD'!D:D,'[2]P5-UD'!A:A)</f>
        <v>9</v>
      </c>
      <c r="Y29" s="3">
        <f>_xlfn.XLOOKUP(X29,[2]TABLA!$A:$A,[2]TABLA!$D:$D)</f>
        <v>4</v>
      </c>
      <c r="Z29" s="5">
        <f t="shared" si="2"/>
        <v>4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3">
        <f>_xlfn.XLOOKUP(B29,'[4]P2-UD'!D:D,'[4]P2-UD'!A:A)</f>
        <v>11</v>
      </c>
      <c r="AO29" s="3">
        <f>_xlfn.XLOOKUP(AN29,[4]TABLA!$A:$A,[4]TABLA!$D:$D)</f>
        <v>2</v>
      </c>
      <c r="AP29" s="3">
        <f>_xlfn.XLOOKUP(B29,'[4]P3-UD'!F:F,'[4]P3-UD'!A:A)</f>
        <v>18</v>
      </c>
      <c r="AQ29" s="3">
        <f>_xlfn.XLOOKUP(AP29,[4]TABLA!$A:$A,[4]TABLA!$D:$D)</f>
        <v>0</v>
      </c>
      <c r="AR29" s="6"/>
      <c r="AS29" s="6"/>
      <c r="AT29" s="3">
        <f>_xlfn.XLOOKUP(B29,'[4]P5-UD'!D:D,'[4]P5-UD'!A:A)</f>
        <v>11</v>
      </c>
      <c r="AU29" s="3">
        <f>_xlfn.XLOOKUP(AT29,[4]TABLA!$A:$A,[4]TABLA!$D:$D)</f>
        <v>2</v>
      </c>
      <c r="AV29" s="5">
        <f t="shared" si="4"/>
        <v>4</v>
      </c>
      <c r="AW29" s="6"/>
      <c r="AX29" s="6"/>
      <c r="AY29" s="3">
        <f>_xlfn.XLOOKUP(B29,'[5]P2-UD'!D:D,'[5]P2-UD'!A:A)</f>
        <v>13</v>
      </c>
      <c r="AZ29" s="3">
        <f>_xlfn.XLOOKUP(AY29,[5]TABLA!$A:$A,[5]TABLA!$D:$D)</f>
        <v>0</v>
      </c>
      <c r="BA29" s="3">
        <f>_xlfn.XLOOKUP(B29,'[5]P3-UD'!F:F,'[5]P3-UD'!A:A)</f>
        <v>10</v>
      </c>
      <c r="BB29" s="3">
        <f>_xlfn.XLOOKUP(BA29,[5]TABLA!$A:$A,[5]TABLA!$D:$D)</f>
        <v>3</v>
      </c>
      <c r="BC29" s="6"/>
      <c r="BD29" s="6"/>
      <c r="BE29" s="3">
        <f>_xlfn.XLOOKUP(B29,'[5]P5-UD'!D:D,'[5]P5-UD'!A:A)</f>
        <v>5</v>
      </c>
      <c r="BF29" s="3">
        <f>_xlfn.XLOOKUP(BE29,[5]TABLA!$A:$A,[5]TABLA!$D:$D)</f>
        <v>9</v>
      </c>
      <c r="BG29" s="5">
        <f t="shared" si="5"/>
        <v>12</v>
      </c>
      <c r="BH29" s="6"/>
      <c r="BI29" s="6"/>
      <c r="BJ29" s="3">
        <f>_xlfn.XLOOKUP(B29,'[6]P3-UD'!F:F,'[6]P3-UD'!A:A)</f>
        <v>7</v>
      </c>
      <c r="BK29" s="3">
        <f>_xlfn.XLOOKUP(BJ29,[6]TABLA!$A:$A,[6]TABLA!$D:$D)</f>
        <v>6</v>
      </c>
      <c r="BL29" s="3">
        <f>_xlfn.XLOOKUP(B29,'[6]P2-UD'!D:D,'[6]P2-UD'!A:A)</f>
        <v>16</v>
      </c>
      <c r="BM29" s="3">
        <f>_xlfn.XLOOKUP(BL29,[6]TABLA!$A:$A,[6]TABLA!$D:$D)</f>
        <v>0</v>
      </c>
      <c r="BN29" s="6"/>
      <c r="BO29" s="6"/>
      <c r="BP29" s="3">
        <f>_xlfn.XLOOKUP(B29,'[6]P5-UD'!D:D,'[6]P5-UD'!A:A)</f>
        <v>4</v>
      </c>
      <c r="BQ29" s="3">
        <f>_xlfn.XLOOKUP(BP29,[6]TABLA!$A:$A,[6]TABLA!$D:$D)</f>
        <v>11</v>
      </c>
      <c r="BR29" s="7">
        <f t="shared" si="6"/>
        <v>17</v>
      </c>
    </row>
    <row r="30" spans="1:70" x14ac:dyDescent="0.3">
      <c r="A30" s="3">
        <v>21</v>
      </c>
      <c r="B30" s="4" t="s">
        <v>247</v>
      </c>
      <c r="C30" s="4" t="s">
        <v>21</v>
      </c>
      <c r="D30" s="3">
        <f t="shared" si="0"/>
        <v>35</v>
      </c>
      <c r="E30" s="3">
        <f>_xlfn.XLOOKUP(B30,'[1]P1-UD'!D:D,'[1]P1-UD'!A:A)</f>
        <v>11</v>
      </c>
      <c r="F30" s="3">
        <f>_xlfn.XLOOKUP(E30,[1]Tabla!$A:$A,[1]Tabla!$D:$D)</f>
        <v>2</v>
      </c>
      <c r="G30" s="3">
        <f>_xlfn.XLOOKUP(B30,'[1]P2-UD'!D:D,'[1]P2-UD'!A:A)</f>
        <v>18</v>
      </c>
      <c r="H30" s="3">
        <f>_xlfn.XLOOKUP(G30,[1]Tabla!$A:$A,[1]Tabla!$D:$D)</f>
        <v>0</v>
      </c>
      <c r="I30" s="3">
        <f>_xlfn.XLOOKUP(B30,'[1]P3-UD'!D:D,'[1]P3-UD'!A:A)</f>
        <v>14</v>
      </c>
      <c r="J30" s="3">
        <f>_xlfn.XLOOKUP(I30,[1]Tabla!$A:$A,[1]Tabla!$D:$D)</f>
        <v>0</v>
      </c>
      <c r="K30" s="3">
        <f>_xlfn.XLOOKUP(B30,'[1]P4-UD'!D:D,'[1]P4-UD'!A:A)</f>
        <v>16</v>
      </c>
      <c r="L30" s="3">
        <f>_xlfn.XLOOKUP(K30,[1]Tabla!$A:$A,[1]Tabla!$D:$D)</f>
        <v>0</v>
      </c>
      <c r="M30" s="3">
        <f>_xlfn.XLOOKUP(B30,'[1]P5-UD'!D:D,'[1]P5-UD'!A:A)</f>
        <v>12</v>
      </c>
      <c r="N30" s="3">
        <f>_xlfn.XLOOKUP(M30,[1]Tabla!$A:$A,[1]Tabla!$D:$D)</f>
        <v>1</v>
      </c>
      <c r="O30" s="5">
        <f t="shared" si="1"/>
        <v>3</v>
      </c>
      <c r="P30" s="3">
        <f>_xlfn.XLOOKUP(B30,'[2]P1-UD'!G:G,'[2]P1-UD'!A:A)</f>
        <v>18</v>
      </c>
      <c r="Q30" s="3">
        <f>_xlfn.XLOOKUP(P30,[2]TABLA!$A:$A,[2]TABLA!$D:$D)</f>
        <v>0</v>
      </c>
      <c r="R30" s="3">
        <f>_xlfn.XLOOKUP(B30,'[2]P2-UD'!D:D,'[2]P2-UD'!A:A)</f>
        <v>16</v>
      </c>
      <c r="S30" s="3">
        <f>_xlfn.XLOOKUP(R30,[2]TABLA!$A:$A,[2]TABLA!$D:$D)</f>
        <v>0</v>
      </c>
      <c r="T30" s="3">
        <f>_xlfn.XLOOKUP(B30,'[2]P3-UD'!D:D,'[2]P3-UD'!A:A)</f>
        <v>19</v>
      </c>
      <c r="U30" s="3">
        <f>_xlfn.XLOOKUP(T30,[2]TABLA!$A:$A,[2]TABLA!$D:$D)</f>
        <v>0</v>
      </c>
      <c r="V30" s="3">
        <f>_xlfn.XLOOKUP(B30,'[2]P4-UD'!F:F,'[2]P4-UD'!A:A)</f>
        <v>23</v>
      </c>
      <c r="W30" s="3">
        <f>_xlfn.XLOOKUP(V30,[2]TABLA!$A:$A,[2]TABLA!$D:$D)</f>
        <v>0</v>
      </c>
      <c r="X30" s="3">
        <f>_xlfn.XLOOKUP(B30,'[2]P5-UD'!D:D,'[2]P5-UD'!A:A)</f>
        <v>11</v>
      </c>
      <c r="Y30" s="3">
        <f>_xlfn.XLOOKUP(X30,[2]TABLA!$A:$A,[2]TABLA!$D:$D)</f>
        <v>2</v>
      </c>
      <c r="Z30" s="5">
        <f t="shared" si="2"/>
        <v>2</v>
      </c>
      <c r="AA30" s="3">
        <f>_xlfn.XLOOKUP(B30,'[3]P1-UD'!G:G,'[3]P1-UD'!A:A)</f>
        <v>13</v>
      </c>
      <c r="AB30" s="3">
        <f>_xlfn.XLOOKUP(AA30,[3]TABLA!$A:$A,[3]TABLA!$D:$D)</f>
        <v>0</v>
      </c>
      <c r="AC30" s="3">
        <f>_xlfn.XLOOKUP(B30,'[3]P2-UD'!D:D,'[3]P2-UD'!A:A)</f>
        <v>9</v>
      </c>
      <c r="AD30" s="3">
        <f>_xlfn.XLOOKUP(AC30,[3]TABLA!$A:$A,[3]TABLA!$D:$D)</f>
        <v>4</v>
      </c>
      <c r="AE30" s="3">
        <f>_xlfn.XLOOKUP(B30,'[3]P3-UD'!F:F,'[3]P3-UD'!A:A)</f>
        <v>17</v>
      </c>
      <c r="AF30" s="3">
        <f>_xlfn.XLOOKUP(AE30,[3]TABLA!$A:$A,[3]TABLA!$D:$D)</f>
        <v>0</v>
      </c>
      <c r="AG30" s="3">
        <f>_xlfn.XLOOKUP(B30,'[3]P4-UD'!F:F,'[3]P4-UD'!A:A)</f>
        <v>14</v>
      </c>
      <c r="AH30" s="3">
        <f>_xlfn.XLOOKUP(AG30,[3]TABLA!$A:$A,[3]TABLA!$D:$D)</f>
        <v>0</v>
      </c>
      <c r="AI30" s="3">
        <f>_xlfn.XLOOKUP(B30,'[3]P5-UD'!D:D,'[3]P5-UD'!A:A)</f>
        <v>10</v>
      </c>
      <c r="AJ30" s="3">
        <f>_xlfn.XLOOKUP(AI30,[3]TABLA!$A:$A,[3]TABLA!$D:$D)</f>
        <v>3</v>
      </c>
      <c r="AK30" s="5">
        <f t="shared" si="3"/>
        <v>7</v>
      </c>
      <c r="AL30" s="3">
        <f>_xlfn.XLOOKUP(B30,'[4]P1-UD'!G:G,'[4]P1-UD'!A:A)</f>
        <v>27</v>
      </c>
      <c r="AM30" s="3">
        <f>_xlfn.XLOOKUP(AL30,[4]TABLA!$A:$A,[4]TABLA!$D:$D)</f>
        <v>0</v>
      </c>
      <c r="AN30" s="3">
        <f>_xlfn.XLOOKUP(B30,'[4]P2-UD'!D:D,'[4]P2-UD'!A:A)</f>
        <v>18</v>
      </c>
      <c r="AO30" s="3">
        <f>_xlfn.XLOOKUP(AN30,[4]TABLA!$A:$A,[4]TABLA!$D:$D)</f>
        <v>0</v>
      </c>
      <c r="AP30" s="3">
        <f>_xlfn.XLOOKUP(B30,'[4]P3-UD'!F:F,'[4]P3-UD'!A:A)</f>
        <v>27</v>
      </c>
      <c r="AQ30" s="3">
        <f>_xlfn.XLOOKUP(AP30,[4]TABLA!$A:$A,[4]TABLA!$D:$D)</f>
        <v>0</v>
      </c>
      <c r="AR30" s="3">
        <f>_xlfn.XLOOKUP(B30,'[4]P4-UD'!G:G,'[4]P4-UD'!A:A)</f>
        <v>24</v>
      </c>
      <c r="AS30" s="3">
        <f>_xlfn.XLOOKUP(AR30,[4]TABLA!$A:$A,[4]TABLA!$D:$D)</f>
        <v>0</v>
      </c>
      <c r="AT30" s="3">
        <f>_xlfn.XLOOKUP(B30,'[4]P5-UD'!D:D,'[4]P5-UD'!A:A)</f>
        <v>12</v>
      </c>
      <c r="AU30" s="3">
        <f>_xlfn.XLOOKUP(AT30,[4]TABLA!$A:$A,[4]TABLA!$D:$D)</f>
        <v>1</v>
      </c>
      <c r="AV30" s="5">
        <f t="shared" si="4"/>
        <v>1</v>
      </c>
      <c r="AW30" s="3">
        <f>_xlfn.XLOOKUP(B30,'[5]P1-UD'!G:G,'[5]P1-UD'!A:A)</f>
        <v>12</v>
      </c>
      <c r="AX30" s="3">
        <f>_xlfn.XLOOKUP(AW30,[5]TABLA!$A:$A,[5]TABLA!$D:$D)</f>
        <v>1</v>
      </c>
      <c r="AY30" s="3">
        <f>_xlfn.XLOOKUP(B30,'[5]P2-UD'!D:D,'[5]P2-UD'!A:A)</f>
        <v>5</v>
      </c>
      <c r="AZ30" s="3">
        <f>_xlfn.XLOOKUP(AY30,[5]TABLA!$A:$A,[5]TABLA!$D:$D)</f>
        <v>9</v>
      </c>
      <c r="BA30" s="3">
        <f>_xlfn.XLOOKUP(B30,'[5]P3-UD'!F:F,'[5]P3-UD'!A:A)</f>
        <v>15</v>
      </c>
      <c r="BB30" s="3">
        <f>_xlfn.XLOOKUP(BA30,[5]TABLA!$A:$A,[5]TABLA!$D:$D)</f>
        <v>0</v>
      </c>
      <c r="BC30" s="6"/>
      <c r="BD30" s="6"/>
      <c r="BE30" s="3">
        <f>_xlfn.XLOOKUP(B30,'[5]P5-UD'!D:D,'[5]P5-UD'!A:A)</f>
        <v>18</v>
      </c>
      <c r="BF30" s="3">
        <f>_xlfn.XLOOKUP(BE30,[5]TABLA!$A:$A,[5]TABLA!$D:$D)</f>
        <v>0</v>
      </c>
      <c r="BG30" s="5">
        <f t="shared" si="5"/>
        <v>10</v>
      </c>
      <c r="BH30" s="3">
        <f>_xlfn.XLOOKUP(B30,'[6]P1-UD'!G:G,'[6]P1-UD'!A:A)</f>
        <v>14</v>
      </c>
      <c r="BI30" s="3">
        <f>_xlfn.XLOOKUP(BH30,[6]TABLA!$A:$A,[6]TABLA!$D:$D)</f>
        <v>0</v>
      </c>
      <c r="BJ30" s="3">
        <f>_xlfn.XLOOKUP(B30,'[6]P3-UD'!F:F,'[6]P3-UD'!A:A)</f>
        <v>20</v>
      </c>
      <c r="BK30" s="3">
        <f>_xlfn.XLOOKUP(BJ30,[6]TABLA!$A:$A,[6]TABLA!$D:$D)</f>
        <v>0</v>
      </c>
      <c r="BL30" s="3">
        <f>_xlfn.XLOOKUP(B30,'[6]P2-UD'!D:D,'[6]P2-UD'!A:A)</f>
        <v>7</v>
      </c>
      <c r="BM30" s="3">
        <f>_xlfn.XLOOKUP(BL30,[6]TABLA!$A:$A,[6]TABLA!$D:$D)</f>
        <v>6</v>
      </c>
      <c r="BN30" s="3">
        <f>_xlfn.XLOOKUP(B30,'[6]P4-UD'!G:G,'[6]P4-UD'!A:A)</f>
        <v>11</v>
      </c>
      <c r="BO30" s="3">
        <f>_xlfn.XLOOKUP(BN30,[6]TABLA!$A:$A,[6]TABLA!$D:$D)</f>
        <v>2</v>
      </c>
      <c r="BP30" s="3">
        <f>_xlfn.XLOOKUP(B30,'[6]P5-UD'!D:D,'[6]P5-UD'!A:A)</f>
        <v>9</v>
      </c>
      <c r="BQ30" s="3">
        <f>_xlfn.XLOOKUP(BP30,[6]TABLA!$A:$A,[6]TABLA!$D:$D)</f>
        <v>4</v>
      </c>
      <c r="BR30" s="7">
        <f t="shared" si="6"/>
        <v>12</v>
      </c>
    </row>
    <row r="31" spans="1:70" x14ac:dyDescent="0.3">
      <c r="A31" s="3">
        <v>22</v>
      </c>
      <c r="B31" s="4" t="s">
        <v>246</v>
      </c>
      <c r="C31" s="4" t="s">
        <v>55</v>
      </c>
      <c r="D31" s="3">
        <f t="shared" si="0"/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5">
        <f t="shared" si="1"/>
        <v>0</v>
      </c>
      <c r="P31" s="3">
        <f>_xlfn.XLOOKUP(B31,'[2]P1-UD'!G:G,'[2]P1-UD'!A:A)</f>
        <v>10</v>
      </c>
      <c r="Q31" s="3">
        <f>_xlfn.XLOOKUP(P31,[2]TABLA!$A:$A,[2]TABLA!$D:$D)</f>
        <v>3</v>
      </c>
      <c r="R31" s="3">
        <f>_xlfn.XLOOKUP(B31,'[2]P2-UD'!D:D,'[2]P2-UD'!A:A)</f>
        <v>6</v>
      </c>
      <c r="S31" s="3">
        <f>_xlfn.XLOOKUP(R31,[2]TABLA!$A:$A,[2]TABLA!$D:$D)</f>
        <v>7</v>
      </c>
      <c r="T31" s="3">
        <f>_xlfn.XLOOKUP(B31,'[2]P3-UD'!D:D,'[2]P3-UD'!A:A)</f>
        <v>8</v>
      </c>
      <c r="U31" s="3">
        <f>_xlfn.XLOOKUP(T31,[2]TABLA!$A:$A,[2]TABLA!$D:$D)</f>
        <v>5</v>
      </c>
      <c r="V31" s="3">
        <f>_xlfn.XLOOKUP(B31,'[2]P4-UD'!F:F,'[2]P4-UD'!A:A)</f>
        <v>4</v>
      </c>
      <c r="W31" s="3">
        <f>_xlfn.XLOOKUP(V31,[2]TABLA!$A:$A,[2]TABLA!$D:$D)</f>
        <v>11</v>
      </c>
      <c r="X31" s="3">
        <f>_xlfn.XLOOKUP(B31,'[2]P5-UD'!D:D,'[2]P5-UD'!A:A)</f>
        <v>10</v>
      </c>
      <c r="Y31" s="3">
        <f>_xlfn.XLOOKUP(X31,[2]TABLA!$A:$A,[2]TABLA!$D:$D)</f>
        <v>3</v>
      </c>
      <c r="Z31" s="5">
        <f t="shared" si="2"/>
        <v>29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>
        <f t="shared" si="3"/>
        <v>0</v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5">
        <f t="shared" si="4"/>
        <v>0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>
        <f t="shared" si="5"/>
        <v>0</v>
      </c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7">
        <f t="shared" si="6"/>
        <v>0</v>
      </c>
    </row>
    <row r="32" spans="1:70" x14ac:dyDescent="0.3">
      <c r="A32" s="3">
        <v>23</v>
      </c>
      <c r="B32" s="4" t="s">
        <v>251</v>
      </c>
      <c r="C32" s="4" t="s">
        <v>17</v>
      </c>
      <c r="D32" s="3">
        <f t="shared" si="0"/>
        <v>29</v>
      </c>
      <c r="E32" s="3">
        <f>_xlfn.XLOOKUP(B32,'[1]P1-UD'!D:D,'[1]P1-UD'!A:A)</f>
        <v>21</v>
      </c>
      <c r="F32" s="3">
        <f>_xlfn.XLOOKUP(E32,[1]Tabla!$A:$A,[1]Tabla!$D:$D)</f>
        <v>0</v>
      </c>
      <c r="G32" s="3">
        <f>_xlfn.XLOOKUP(B32,'[1]P2-UD'!D:D,'[1]P2-UD'!A:A)</f>
        <v>22</v>
      </c>
      <c r="H32" s="3">
        <f>_xlfn.XLOOKUP(G32,[1]Tabla!$A:$A,[1]Tabla!$D:$D)</f>
        <v>0</v>
      </c>
      <c r="I32" s="3">
        <f>_xlfn.XLOOKUP(B32,'[1]P3-UD'!D:D,'[1]P3-UD'!A:A)</f>
        <v>10</v>
      </c>
      <c r="J32" s="3">
        <f>_xlfn.XLOOKUP(I32,[1]Tabla!$A:$A,[1]Tabla!$D:$D)</f>
        <v>3</v>
      </c>
      <c r="K32" s="6"/>
      <c r="L32" s="6"/>
      <c r="M32" s="3">
        <f>_xlfn.XLOOKUP(B32,'[1]P5-UD'!D:D,'[1]P5-UD'!A:A)</f>
        <v>14</v>
      </c>
      <c r="N32" s="3">
        <f>_xlfn.XLOOKUP(M32,[1]Tabla!$A:$A,[1]Tabla!$D:$D)</f>
        <v>0</v>
      </c>
      <c r="O32" s="5">
        <f t="shared" si="1"/>
        <v>3</v>
      </c>
      <c r="P32" s="3">
        <f>_xlfn.XLOOKUP(B32,'[2]P1-UD'!G:G,'[2]P1-UD'!A:A)</f>
        <v>23</v>
      </c>
      <c r="Q32" s="3">
        <f>_xlfn.XLOOKUP(P32,[2]TABLA!$A:$A,[2]TABLA!$D:$D)</f>
        <v>0</v>
      </c>
      <c r="R32" s="3">
        <f>_xlfn.XLOOKUP(B32,'[2]P2-UD'!D:D,'[2]P2-UD'!A:A)</f>
        <v>12</v>
      </c>
      <c r="S32" s="3">
        <f>_xlfn.XLOOKUP(R32,[2]TABLA!$A:$A,[2]TABLA!$D:$D)</f>
        <v>1</v>
      </c>
      <c r="T32" s="6"/>
      <c r="U32" s="6"/>
      <c r="V32" s="6"/>
      <c r="W32" s="6"/>
      <c r="X32" s="6"/>
      <c r="Y32" s="6"/>
      <c r="Z32" s="5">
        <f t="shared" si="2"/>
        <v>1</v>
      </c>
      <c r="AA32" s="3">
        <f>_xlfn.XLOOKUP(B32,'[3]P1-UD'!G:G,'[3]P1-UD'!A:A)</f>
        <v>11</v>
      </c>
      <c r="AB32" s="3">
        <f>_xlfn.XLOOKUP(AA32,[3]TABLA!$A:$A,[3]TABLA!$D:$D)</f>
        <v>2</v>
      </c>
      <c r="AC32" s="3">
        <f>_xlfn.XLOOKUP(B32,'[3]P2-UD'!D:D,'[3]P2-UD'!A:A)</f>
        <v>11</v>
      </c>
      <c r="AD32" s="3">
        <f>_xlfn.XLOOKUP(AC32,[3]TABLA!$A:$A,[3]TABLA!$D:$D)</f>
        <v>2</v>
      </c>
      <c r="AE32" s="3">
        <f>_xlfn.XLOOKUP(B32,'[3]P3-UD'!F:F,'[3]P3-UD'!A:A)</f>
        <v>19</v>
      </c>
      <c r="AF32" s="3">
        <f>_xlfn.XLOOKUP(AE32,[3]TABLA!$A:$A,[3]TABLA!$D:$D)</f>
        <v>0</v>
      </c>
      <c r="AG32" s="6"/>
      <c r="AH32" s="6"/>
      <c r="AI32" s="6"/>
      <c r="AJ32" s="6"/>
      <c r="AK32" s="5">
        <f t="shared" si="3"/>
        <v>4</v>
      </c>
      <c r="AL32" s="3">
        <f>_xlfn.XLOOKUP(B32,'[4]P1-UD'!G:G,'[4]P1-UD'!A:A)</f>
        <v>24</v>
      </c>
      <c r="AM32" s="3">
        <f>_xlfn.XLOOKUP(AL32,[4]TABLA!$A:$A,[4]TABLA!$D:$D)</f>
        <v>0</v>
      </c>
      <c r="AN32" s="3">
        <f>_xlfn.XLOOKUP(B32,'[4]P2-UD'!D:D,'[4]P2-UD'!A:A)</f>
        <v>14</v>
      </c>
      <c r="AO32" s="3">
        <f>_xlfn.XLOOKUP(AN32,[4]TABLA!$A:$A,[4]TABLA!$D:$D)</f>
        <v>0</v>
      </c>
      <c r="AP32" s="3">
        <f>_xlfn.XLOOKUP(B32,'[4]P3-UD'!F:F,'[4]P3-UD'!A:A)</f>
        <v>23</v>
      </c>
      <c r="AQ32" s="3">
        <f>_xlfn.XLOOKUP(AP32,[4]TABLA!$A:$A,[4]TABLA!$D:$D)</f>
        <v>0</v>
      </c>
      <c r="AR32" s="3">
        <f>_xlfn.XLOOKUP(B32,'[4]P4-UD'!G:G,'[4]P4-UD'!A:A)</f>
        <v>23</v>
      </c>
      <c r="AS32" s="3">
        <f>_xlfn.XLOOKUP(AR32,[4]TABLA!$A:$A,[4]TABLA!$D:$D)</f>
        <v>0</v>
      </c>
      <c r="AT32" s="3">
        <f>_xlfn.XLOOKUP(B32,'[4]P5-UD'!D:D,'[4]P5-UD'!A:A)</f>
        <v>18</v>
      </c>
      <c r="AU32" s="3">
        <f>_xlfn.XLOOKUP(AT32,[4]TABLA!$A:$A,[4]TABLA!$D:$D)</f>
        <v>0</v>
      </c>
      <c r="AV32" s="5">
        <f t="shared" si="4"/>
        <v>0</v>
      </c>
      <c r="AW32" s="6"/>
      <c r="AX32" s="6"/>
      <c r="AY32" s="3">
        <f>_xlfn.XLOOKUP(B32,'[5]P2-UD'!D:D,'[5]P2-UD'!A:A)</f>
        <v>11</v>
      </c>
      <c r="AZ32" s="3">
        <f>_xlfn.XLOOKUP(AY32,[5]TABLA!$A:$A,[5]TABLA!$D:$D)</f>
        <v>2</v>
      </c>
      <c r="BA32" s="3">
        <f>_xlfn.XLOOKUP(B32,'[5]P3-UD'!F:F,'[5]P3-UD'!A:A)</f>
        <v>17</v>
      </c>
      <c r="BB32" s="3">
        <f>_xlfn.XLOOKUP(BA32,[5]TABLA!$A:$A,[5]TABLA!$D:$D)</f>
        <v>0</v>
      </c>
      <c r="BC32" s="3">
        <f>_xlfn.XLOOKUP(B32,'[5]P4-UD'!G:G,'[5]P4-UD'!A:A)</f>
        <v>12</v>
      </c>
      <c r="BD32" s="3">
        <f>_xlfn.XLOOKUP(BC32,[5]TABLA!$A:$A,[5]TABLA!$D:$D)</f>
        <v>1</v>
      </c>
      <c r="BE32" s="3">
        <f>_xlfn.XLOOKUP(B32,'[5]P5-UD'!D:D,'[5]P5-UD'!A:A)</f>
        <v>12</v>
      </c>
      <c r="BF32" s="3">
        <f>_xlfn.XLOOKUP(BE32,[5]TABLA!$A:$A,[5]TABLA!$D:$D)</f>
        <v>1</v>
      </c>
      <c r="BG32" s="5">
        <f t="shared" si="5"/>
        <v>4</v>
      </c>
      <c r="BH32" s="3">
        <f>_xlfn.XLOOKUP(B32,'[6]P1-UD'!G:G,'[6]P1-UD'!A:A)</f>
        <v>10</v>
      </c>
      <c r="BI32" s="3">
        <f>_xlfn.XLOOKUP(BH32,[6]TABLA!$A:$A,[6]TABLA!$D:$D)</f>
        <v>3</v>
      </c>
      <c r="BJ32" s="3">
        <f>_xlfn.XLOOKUP(B32,'[6]P3-UD'!F:F,'[6]P3-UD'!A:A)</f>
        <v>9</v>
      </c>
      <c r="BK32" s="3">
        <f>_xlfn.XLOOKUP(BJ32,[6]TABLA!$A:$A,[6]TABLA!$D:$D)</f>
        <v>4</v>
      </c>
      <c r="BL32" s="3">
        <f>_xlfn.XLOOKUP(B32,'[6]P2-UD'!D:D,'[6]P2-UD'!A:A)</f>
        <v>5</v>
      </c>
      <c r="BM32" s="3">
        <f>_xlfn.XLOOKUP(BL32,[6]TABLA!$A:$A,[6]TABLA!$D:$D)</f>
        <v>9</v>
      </c>
      <c r="BN32" s="3">
        <f>_xlfn.XLOOKUP(B32,'[6]P4-UD'!G:G,'[6]P4-UD'!A:A)</f>
        <v>12</v>
      </c>
      <c r="BO32" s="3">
        <f>_xlfn.XLOOKUP(BN32,[6]TABLA!$A:$A,[6]TABLA!$D:$D)</f>
        <v>1</v>
      </c>
      <c r="BP32" s="6"/>
      <c r="BQ32" s="6"/>
      <c r="BR32" s="7">
        <f t="shared" si="6"/>
        <v>17</v>
      </c>
    </row>
    <row r="33" spans="1:70" x14ac:dyDescent="0.3">
      <c r="A33" s="3">
        <v>24</v>
      </c>
      <c r="B33" s="4" t="s">
        <v>249</v>
      </c>
      <c r="C33" s="4" t="s">
        <v>89</v>
      </c>
      <c r="D33" s="3">
        <f t="shared" si="0"/>
        <v>16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5">
        <f t="shared" si="1"/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5">
        <f t="shared" si="2"/>
        <v>0</v>
      </c>
      <c r="AA33" s="3">
        <f>_xlfn.XLOOKUP(B33,'[3]P1-UD'!G:G,'[3]P1-UD'!A:A)</f>
        <v>5</v>
      </c>
      <c r="AB33" s="3">
        <f>_xlfn.XLOOKUP(AA33,[3]TABLA!$A:$A,[3]TABLA!$D:$D)</f>
        <v>9</v>
      </c>
      <c r="AC33" s="6"/>
      <c r="AD33" s="6"/>
      <c r="AE33" s="3">
        <f>_xlfn.XLOOKUP(B33,'[3]P3-UD'!F:F,'[3]P3-UD'!A:A)</f>
        <v>9</v>
      </c>
      <c r="AF33" s="3">
        <f>_xlfn.XLOOKUP(AE33,[3]TABLA!$A:$A,[3]TABLA!$D:$D)</f>
        <v>4</v>
      </c>
      <c r="AG33" s="3">
        <f>_xlfn.XLOOKUP(B33,'[3]P4-UD'!F:F,'[3]P4-UD'!A:A)</f>
        <v>10</v>
      </c>
      <c r="AH33" s="3">
        <f>_xlfn.XLOOKUP(AG33,[3]TABLA!$A:$A,[3]TABLA!$D:$D)</f>
        <v>3</v>
      </c>
      <c r="AI33" s="6"/>
      <c r="AJ33" s="6"/>
      <c r="AK33" s="5">
        <f t="shared" si="3"/>
        <v>16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5">
        <f t="shared" si="4"/>
        <v>0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5">
        <f t="shared" si="5"/>
        <v>0</v>
      </c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7">
        <f t="shared" si="6"/>
        <v>0</v>
      </c>
    </row>
    <row r="34" spans="1:70" x14ac:dyDescent="0.3">
      <c r="A34" s="3">
        <v>25</v>
      </c>
      <c r="B34" s="4" t="s">
        <v>258</v>
      </c>
      <c r="C34" s="4" t="s">
        <v>17</v>
      </c>
      <c r="D34" s="3">
        <f t="shared" si="0"/>
        <v>10</v>
      </c>
      <c r="E34" s="3">
        <f>_xlfn.XLOOKUP(B34,'[1]P1-UD'!D:D,'[1]P1-UD'!A:A)</f>
        <v>23</v>
      </c>
      <c r="F34" s="3">
        <f>_xlfn.XLOOKUP(E34,[1]Tabla!$A:$A,[1]Tabla!$D:$D)</f>
        <v>0</v>
      </c>
      <c r="G34" s="3">
        <f>_xlfn.XLOOKUP(B34,'[1]P2-UD'!D:D,'[1]P2-UD'!A:A)</f>
        <v>19</v>
      </c>
      <c r="H34" s="3">
        <f>_xlfn.XLOOKUP(G34,[1]Tabla!$A:$A,[1]Tabla!$D:$D)</f>
        <v>0</v>
      </c>
      <c r="I34" s="3">
        <f>_xlfn.XLOOKUP(B34,'[1]P3-UD'!D:D,'[1]P3-UD'!A:A)</f>
        <v>17</v>
      </c>
      <c r="J34" s="3">
        <f>_xlfn.XLOOKUP(I34,[1]Tabla!$A:$A,[1]Tabla!$D:$D)</f>
        <v>0</v>
      </c>
      <c r="K34" s="3">
        <f>_xlfn.XLOOKUP(B34,'[1]P4-UD'!D:D,'[1]P4-UD'!A:A)</f>
        <v>21</v>
      </c>
      <c r="L34" s="3">
        <f>_xlfn.XLOOKUP(K34,[1]Tabla!$A:$A,[1]Tabla!$D:$D)</f>
        <v>0</v>
      </c>
      <c r="M34" s="3">
        <f>_xlfn.XLOOKUP(B34,'[1]P5-UD'!D:D,'[1]P5-UD'!A:A)</f>
        <v>13</v>
      </c>
      <c r="N34" s="3">
        <f>_xlfn.XLOOKUP(M34,[1]Tabla!$A:$A,[1]Tabla!$D:$D)</f>
        <v>0</v>
      </c>
      <c r="O34" s="5">
        <f t="shared" si="1"/>
        <v>0</v>
      </c>
      <c r="P34" s="3">
        <f>_xlfn.XLOOKUP(B34,'[2]P1-UD'!G:G,'[2]P1-UD'!A:A)</f>
        <v>20</v>
      </c>
      <c r="Q34" s="3">
        <f>_xlfn.XLOOKUP(P34,[2]TABLA!$A:$A,[2]TABLA!$D:$D)</f>
        <v>0</v>
      </c>
      <c r="R34" s="3">
        <f>_xlfn.XLOOKUP(B34,'[2]P2-UD'!D:D,'[2]P2-UD'!A:A)</f>
        <v>15</v>
      </c>
      <c r="S34" s="3">
        <f>_xlfn.XLOOKUP(R34,[2]TABLA!$A:$A,[2]TABLA!$D:$D)</f>
        <v>0</v>
      </c>
      <c r="T34" s="6"/>
      <c r="U34" s="6"/>
      <c r="V34" s="6"/>
      <c r="W34" s="6"/>
      <c r="X34" s="6"/>
      <c r="Y34" s="6"/>
      <c r="Z34" s="5">
        <f t="shared" si="2"/>
        <v>0</v>
      </c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5">
        <f t="shared" si="3"/>
        <v>0</v>
      </c>
      <c r="AL34" s="3">
        <f>_xlfn.XLOOKUP(B34,'[4]P1-UD'!G:G,'[4]P1-UD'!A:A)</f>
        <v>23</v>
      </c>
      <c r="AM34" s="3">
        <f>_xlfn.XLOOKUP(AL34,[4]TABLA!$A:$A,[4]TABLA!$D:$D)</f>
        <v>0</v>
      </c>
      <c r="AN34" s="3">
        <f>_xlfn.XLOOKUP(B34,'[4]P2-UD'!D:D,'[4]P2-UD'!A:A)</f>
        <v>15</v>
      </c>
      <c r="AO34" s="3">
        <f>_xlfn.XLOOKUP(AN34,[4]TABLA!$A:$A,[4]TABLA!$D:$D)</f>
        <v>0</v>
      </c>
      <c r="AP34" s="3">
        <f>_xlfn.XLOOKUP(B34,'[4]P3-UD'!F:F,'[4]P3-UD'!A:A)</f>
        <v>11</v>
      </c>
      <c r="AQ34" s="3">
        <f>_xlfn.XLOOKUP(AP34,[4]TABLA!$A:$A,[4]TABLA!$D:$D)</f>
        <v>2</v>
      </c>
      <c r="AR34" s="3">
        <f>_xlfn.XLOOKUP(B34,'[4]P4-UD'!G:G,'[4]P4-UD'!A:A)</f>
        <v>22</v>
      </c>
      <c r="AS34" s="3">
        <f>_xlfn.XLOOKUP(AR34,[4]TABLA!$A:$A,[4]TABLA!$D:$D)</f>
        <v>0</v>
      </c>
      <c r="AT34" s="6"/>
      <c r="AU34" s="6"/>
      <c r="AV34" s="5">
        <f t="shared" si="4"/>
        <v>2</v>
      </c>
      <c r="AW34" s="6"/>
      <c r="AX34" s="6"/>
      <c r="AY34" s="3">
        <f>_xlfn.XLOOKUP(B34,'[5]P2-UD'!D:D,'[5]P2-UD'!A:A)</f>
        <v>12</v>
      </c>
      <c r="AZ34" s="3">
        <f>_xlfn.XLOOKUP(AY34,[5]TABLA!$A:$A,[5]TABLA!$D:$D)</f>
        <v>1</v>
      </c>
      <c r="BA34" s="3">
        <f>_xlfn.XLOOKUP(B34,'[5]P3-UD'!F:F,'[5]P3-UD'!A:A)</f>
        <v>19</v>
      </c>
      <c r="BB34" s="3">
        <f>_xlfn.XLOOKUP(BA34,[5]TABLA!$A:$A,[5]TABLA!$D:$D)</f>
        <v>0</v>
      </c>
      <c r="BC34" s="3">
        <f>_xlfn.XLOOKUP(B34,'[5]P4-UD'!G:G,'[5]P4-UD'!A:A)</f>
        <v>16</v>
      </c>
      <c r="BD34" s="3">
        <f>_xlfn.XLOOKUP(BC34,[5]TABLA!$A:$A,[5]TABLA!$D:$D)</f>
        <v>0</v>
      </c>
      <c r="BE34" s="3">
        <f>_xlfn.XLOOKUP(B34,'[5]P5-UD'!D:D,'[5]P5-UD'!A:A)</f>
        <v>16</v>
      </c>
      <c r="BF34" s="3">
        <f>_xlfn.XLOOKUP(BE34,[5]TABLA!$A:$A,[5]TABLA!$D:$D)</f>
        <v>0</v>
      </c>
      <c r="BG34" s="5">
        <f t="shared" si="5"/>
        <v>1</v>
      </c>
      <c r="BH34" s="3">
        <f>_xlfn.XLOOKUP(B34,'[6]P1-UD'!G:G,'[6]P1-UD'!A:A)</f>
        <v>13</v>
      </c>
      <c r="BI34" s="3">
        <f>_xlfn.XLOOKUP(BH34,[6]TABLA!$A:$A,[6]TABLA!$D:$D)</f>
        <v>0</v>
      </c>
      <c r="BJ34" s="3">
        <f>_xlfn.XLOOKUP(B34,'[6]P3-UD'!F:F,'[6]P3-UD'!A:A)</f>
        <v>13</v>
      </c>
      <c r="BK34" s="3">
        <f>_xlfn.XLOOKUP(BJ34,[6]TABLA!$A:$A,[6]TABLA!$D:$D)</f>
        <v>0</v>
      </c>
      <c r="BL34" s="3">
        <f>_xlfn.XLOOKUP(B34,'[6]P2-UD'!D:D,'[6]P2-UD'!A:A)</f>
        <v>10</v>
      </c>
      <c r="BM34" s="3">
        <f>_xlfn.XLOOKUP(BL34,[6]TABLA!$A:$A,[6]TABLA!$D:$D)</f>
        <v>3</v>
      </c>
      <c r="BN34" s="3">
        <f>_xlfn.XLOOKUP(B34,'[6]P4-UD'!G:G,'[6]P4-UD'!A:A)</f>
        <v>9</v>
      </c>
      <c r="BO34" s="3">
        <f>_xlfn.XLOOKUP(BN34,[6]TABLA!$A:$A,[6]TABLA!$D:$D)</f>
        <v>4</v>
      </c>
      <c r="BP34" s="3">
        <f>_xlfn.XLOOKUP(B34,'[6]P5-UD'!D:D,'[6]P5-UD'!A:A)</f>
        <v>15</v>
      </c>
      <c r="BQ34" s="3">
        <f>_xlfn.XLOOKUP(BP34,[6]TABLA!$A:$A,[6]TABLA!$D:$D)</f>
        <v>0</v>
      </c>
      <c r="BR34" s="7">
        <f t="shared" si="6"/>
        <v>7</v>
      </c>
    </row>
    <row r="35" spans="1:70" x14ac:dyDescent="0.3">
      <c r="A35" s="3">
        <v>26</v>
      </c>
      <c r="B35" s="4" t="s">
        <v>250</v>
      </c>
      <c r="C35" s="4" t="s">
        <v>42</v>
      </c>
      <c r="D35" s="3">
        <f t="shared" si="0"/>
        <v>12</v>
      </c>
      <c r="E35" s="3">
        <f>_xlfn.XLOOKUP(B35,'[1]P1-UD'!D:D,'[1]P1-UD'!A:A)</f>
        <v>5</v>
      </c>
      <c r="F35" s="3">
        <f>_xlfn.XLOOKUP(E35,[1]Tabla!$A:$A,[1]Tabla!$D:$D)</f>
        <v>9</v>
      </c>
      <c r="G35" s="3">
        <f>_xlfn.XLOOKUP(B35,'[1]P2-UD'!D:D,'[1]P2-UD'!A:A)</f>
        <v>10</v>
      </c>
      <c r="H35" s="3">
        <f>_xlfn.XLOOKUP(G35,[1]Tabla!$A:$A,[1]Tabla!$D:$D)</f>
        <v>3</v>
      </c>
      <c r="I35" s="6"/>
      <c r="J35" s="6"/>
      <c r="K35" s="6"/>
      <c r="L35" s="6"/>
      <c r="M35" s="6"/>
      <c r="N35" s="6"/>
      <c r="O35" s="5">
        <f t="shared" si="1"/>
        <v>12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5">
        <f t="shared" si="2"/>
        <v>0</v>
      </c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5">
        <f t="shared" si="3"/>
        <v>0</v>
      </c>
      <c r="AL35" s="3">
        <f>_xlfn.XLOOKUP(B35,'[4]P1-UD'!G:G,'[4]P1-UD'!A:A)</f>
        <v>13</v>
      </c>
      <c r="AM35" s="3">
        <f>_xlfn.XLOOKUP(AL35,[4]TABLA!$A:$A,[4]TABLA!$D:$D)</f>
        <v>0</v>
      </c>
      <c r="AN35" s="6"/>
      <c r="AO35" s="6"/>
      <c r="AP35" s="3">
        <f>_xlfn.XLOOKUP(B35,'[4]P3-UD'!F:F,'[4]P3-UD'!A:A)</f>
        <v>29</v>
      </c>
      <c r="AQ35" s="3">
        <f>_xlfn.XLOOKUP(AP35,[4]TABLA!$A:$A,[4]TABLA!$D:$D)</f>
        <v>0</v>
      </c>
      <c r="AR35" s="3">
        <f>_xlfn.XLOOKUP(B35,'[4]P4-UD'!G:G,'[4]P4-UD'!A:A)</f>
        <v>13</v>
      </c>
      <c r="AS35" s="3">
        <f>_xlfn.XLOOKUP(AR35,[4]TABLA!$A:$A,[4]TABLA!$D:$D)</f>
        <v>0</v>
      </c>
      <c r="AT35" s="6"/>
      <c r="AU35" s="6"/>
      <c r="AV35" s="5">
        <f t="shared" si="4"/>
        <v>0</v>
      </c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5">
        <f t="shared" si="5"/>
        <v>0</v>
      </c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7">
        <f t="shared" si="6"/>
        <v>0</v>
      </c>
    </row>
    <row r="36" spans="1:70" x14ac:dyDescent="0.3">
      <c r="A36" s="3">
        <v>27</v>
      </c>
      <c r="B36" s="4" t="s">
        <v>252</v>
      </c>
      <c r="C36" s="4" t="s">
        <v>13</v>
      </c>
      <c r="D36" s="3">
        <f t="shared" si="0"/>
        <v>10</v>
      </c>
      <c r="E36" s="3">
        <f>_xlfn.XLOOKUP(B36,'[1]P1-UD'!D:D,'[1]P1-UD'!A:A)</f>
        <v>15</v>
      </c>
      <c r="F36" s="3">
        <f>_xlfn.XLOOKUP(E36,[1]Tabla!$A:$A,[1]Tabla!$D:$D)</f>
        <v>0</v>
      </c>
      <c r="G36" s="3">
        <f>_xlfn.XLOOKUP(B36,'[1]P2-UD'!D:D,'[1]P2-UD'!A:A)</f>
        <v>16</v>
      </c>
      <c r="H36" s="3">
        <f>_xlfn.XLOOKUP(G36,[1]Tabla!$A:$A,[1]Tabla!$D:$D)</f>
        <v>0</v>
      </c>
      <c r="I36" s="3">
        <f>_xlfn.XLOOKUP(B36,'[1]P3-UD'!D:D,'[1]P3-UD'!A:A)</f>
        <v>21</v>
      </c>
      <c r="J36" s="3">
        <f>_xlfn.XLOOKUP(I36,[1]Tabla!$A:$A,[1]Tabla!$D:$D)</f>
        <v>0</v>
      </c>
      <c r="K36" s="6"/>
      <c r="L36" s="6"/>
      <c r="M36" s="6"/>
      <c r="N36" s="6"/>
      <c r="O36" s="5">
        <f t="shared" si="1"/>
        <v>0</v>
      </c>
      <c r="P36" s="3">
        <f>_xlfn.XLOOKUP(B36,'[2]P1-UD'!G:G,'[2]P1-UD'!A:A)</f>
        <v>13</v>
      </c>
      <c r="Q36" s="3">
        <f>_xlfn.XLOOKUP(P36,[2]TABLA!$A:$A,[2]TABLA!$D:$D)</f>
        <v>0</v>
      </c>
      <c r="R36" s="3">
        <f>_xlfn.XLOOKUP(B36,'[2]P2-UD'!D:D,'[2]P2-UD'!A:A)</f>
        <v>13</v>
      </c>
      <c r="S36" s="3">
        <f>_xlfn.XLOOKUP(R36,[2]TABLA!$A:$A,[2]TABLA!$D:$D)</f>
        <v>0</v>
      </c>
      <c r="T36" s="3">
        <f>_xlfn.XLOOKUP(B36,'[2]P3-UD'!D:D,'[2]P3-UD'!A:A)</f>
        <v>12</v>
      </c>
      <c r="U36" s="3">
        <f>_xlfn.XLOOKUP(T36,[2]TABLA!$A:$A,[2]TABLA!$D:$D)</f>
        <v>1</v>
      </c>
      <c r="V36" s="3">
        <f>_xlfn.XLOOKUP(B36,'[2]P4-UD'!F:F,'[2]P4-UD'!A:A)</f>
        <v>17</v>
      </c>
      <c r="W36" s="3">
        <f>_xlfn.XLOOKUP(V36,[2]TABLA!$A:$A,[2]TABLA!$D:$D)</f>
        <v>0</v>
      </c>
      <c r="X36" s="3">
        <f>_xlfn.XLOOKUP(B36,'[2]P5-UD'!D:D,'[2]P5-UD'!A:A)</f>
        <v>13</v>
      </c>
      <c r="Y36" s="3">
        <f>_xlfn.XLOOKUP(X36,[2]TABLA!$A:$A,[2]TABLA!$D:$D)</f>
        <v>0</v>
      </c>
      <c r="Z36" s="5">
        <f t="shared" si="2"/>
        <v>1</v>
      </c>
      <c r="AA36" s="3">
        <f>_xlfn.XLOOKUP(B36,'[3]P1-UD'!G:G,'[3]P1-UD'!A:A)</f>
        <v>10</v>
      </c>
      <c r="AB36" s="3">
        <f>_xlfn.XLOOKUP(AA36,[3]TABLA!$A:$A,[3]TABLA!$D:$D)</f>
        <v>3</v>
      </c>
      <c r="AC36" s="3">
        <f>_xlfn.XLOOKUP(B36,'[3]P2-UD'!D:D,'[3]P2-UD'!A:A)</f>
        <v>12</v>
      </c>
      <c r="AD36" s="3">
        <f>_xlfn.XLOOKUP(AC36,[3]TABLA!$A:$A,[3]TABLA!$D:$D)</f>
        <v>1</v>
      </c>
      <c r="AE36" s="3">
        <f>_xlfn.XLOOKUP(B36,'[3]P3-UD'!F:F,'[3]P3-UD'!A:A)</f>
        <v>14</v>
      </c>
      <c r="AF36" s="3">
        <f>_xlfn.XLOOKUP(AE36,[3]TABLA!$A:$A,[3]TABLA!$D:$D)</f>
        <v>0</v>
      </c>
      <c r="AG36" s="3">
        <f>_xlfn.XLOOKUP(B36,'[3]P4-UD'!F:F,'[3]P4-UD'!A:A)</f>
        <v>8</v>
      </c>
      <c r="AH36" s="3">
        <f>_xlfn.XLOOKUP(AG36,[3]TABLA!$A:$A,[3]TABLA!$D:$D)</f>
        <v>5</v>
      </c>
      <c r="AI36" s="3">
        <f>_xlfn.XLOOKUP(B36,'[3]P5-UD'!D:D,'[3]P5-UD'!A:A)</f>
        <v>15</v>
      </c>
      <c r="AJ36" s="3">
        <f>_xlfn.XLOOKUP(AI36,[3]TABLA!$A:$A,[3]TABLA!$D:$D)</f>
        <v>0</v>
      </c>
      <c r="AK36" s="5">
        <f t="shared" si="3"/>
        <v>9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5">
        <f t="shared" si="4"/>
        <v>0</v>
      </c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5">
        <f t="shared" si="5"/>
        <v>0</v>
      </c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7">
        <f t="shared" si="6"/>
        <v>0</v>
      </c>
    </row>
    <row r="37" spans="1:70" x14ac:dyDescent="0.3">
      <c r="A37" s="3">
        <v>28</v>
      </c>
      <c r="B37" s="4" t="s">
        <v>253</v>
      </c>
      <c r="C37" s="4" t="s">
        <v>8</v>
      </c>
      <c r="D37" s="3">
        <f t="shared" si="0"/>
        <v>6</v>
      </c>
      <c r="E37" s="3">
        <f>_xlfn.XLOOKUP(B37,'[1]P1-UD'!D:D,'[1]P1-UD'!A:A)</f>
        <v>18</v>
      </c>
      <c r="F37" s="3">
        <f>_xlfn.XLOOKUP(E37,[1]Tabla!$A:$A,[1]Tabla!$D:$D)</f>
        <v>0</v>
      </c>
      <c r="G37" s="3">
        <f>_xlfn.XLOOKUP(B37,'[1]P2-UD'!D:D,'[1]P2-UD'!A:A)</f>
        <v>15</v>
      </c>
      <c r="H37" s="3">
        <f>_xlfn.XLOOKUP(G37,[1]Tabla!$A:$A,[1]Tabla!$D:$D)</f>
        <v>0</v>
      </c>
      <c r="I37" s="3">
        <f>_xlfn.XLOOKUP(B37,'[1]P3-UD'!D:D,'[1]P3-UD'!A:A)</f>
        <v>13</v>
      </c>
      <c r="J37" s="3">
        <f>_xlfn.XLOOKUP(I37,[1]Tabla!$A:$A,[1]Tabla!$D:$D)</f>
        <v>0</v>
      </c>
      <c r="K37" s="3">
        <f>_xlfn.XLOOKUP(B37,'[1]P4-UD'!D:D,'[1]P4-UD'!A:A)</f>
        <v>15</v>
      </c>
      <c r="L37" s="3">
        <f>_xlfn.XLOOKUP(K37,[1]Tabla!$A:$A,[1]Tabla!$D:$D)</f>
        <v>0</v>
      </c>
      <c r="M37" s="6"/>
      <c r="N37" s="6"/>
      <c r="O37" s="5">
        <f t="shared" si="1"/>
        <v>0</v>
      </c>
      <c r="P37" s="3">
        <f>_xlfn.XLOOKUP(B37,'[2]P1-UD'!G:G,'[2]P1-UD'!A:A)</f>
        <v>19</v>
      </c>
      <c r="Q37" s="3">
        <f>_xlfn.XLOOKUP(P37,[2]TABLA!$A:$A,[2]TABLA!$D:$D)</f>
        <v>0</v>
      </c>
      <c r="R37" s="3">
        <f>_xlfn.XLOOKUP(B37,'[2]P2-UD'!D:D,'[2]P2-UD'!A:A)</f>
        <v>14</v>
      </c>
      <c r="S37" s="3">
        <f>_xlfn.XLOOKUP(R37,[2]TABLA!$A:$A,[2]TABLA!$D:$D)</f>
        <v>0</v>
      </c>
      <c r="T37" s="3">
        <f>_xlfn.XLOOKUP(B37,'[2]P3-UD'!D:D,'[2]P3-UD'!A:A)</f>
        <v>17</v>
      </c>
      <c r="U37" s="3">
        <f>_xlfn.XLOOKUP(T37,[2]TABLA!$A:$A,[2]TABLA!$D:$D)</f>
        <v>0</v>
      </c>
      <c r="V37" s="3">
        <f>_xlfn.XLOOKUP(B37,'[2]P4-UD'!F:F,'[2]P4-UD'!A:A)</f>
        <v>10</v>
      </c>
      <c r="W37" s="3">
        <f>_xlfn.XLOOKUP(V37,[2]TABLA!$A:$A,[2]TABLA!$D:$D)</f>
        <v>3</v>
      </c>
      <c r="X37" s="3">
        <f>_xlfn.XLOOKUP(B37,'[2]P5-UD'!D:D,'[2]P5-UD'!A:A)</f>
        <v>16</v>
      </c>
      <c r="Y37" s="3">
        <f>_xlfn.XLOOKUP(X37,[2]TABLA!$A:$A,[2]TABLA!$D:$D)</f>
        <v>0</v>
      </c>
      <c r="Z37" s="5">
        <f t="shared" si="2"/>
        <v>3</v>
      </c>
      <c r="AA37" s="3">
        <f>_xlfn.XLOOKUP(B37,'[3]P1-UD'!G:G,'[3]P1-UD'!A:A)</f>
        <v>15</v>
      </c>
      <c r="AB37" s="3">
        <f>_xlfn.XLOOKUP(AA37,[3]TABLA!$A:$A,[3]TABLA!$D:$D)</f>
        <v>0</v>
      </c>
      <c r="AC37" s="3">
        <f>_xlfn.XLOOKUP(B37,'[3]P2-UD'!D:D,'[3]P2-UD'!A:A)</f>
        <v>13</v>
      </c>
      <c r="AD37" s="3">
        <f>_xlfn.XLOOKUP(AC37,[3]TABLA!$A:$A,[3]TABLA!$D:$D)</f>
        <v>0</v>
      </c>
      <c r="AE37" s="3">
        <f>_xlfn.XLOOKUP(B37,'[3]P3-UD'!F:F,'[3]P3-UD'!A:A)</f>
        <v>20</v>
      </c>
      <c r="AF37" s="3">
        <f>_xlfn.XLOOKUP(AE37,[3]TABLA!$A:$A,[3]TABLA!$D:$D)</f>
        <v>0</v>
      </c>
      <c r="AG37" s="3">
        <f>_xlfn.XLOOKUP(B37,'[3]P4-UD'!F:F,'[3]P4-UD'!A:A)</f>
        <v>15</v>
      </c>
      <c r="AH37" s="3">
        <f>_xlfn.XLOOKUP(AG37,[3]TABLA!$A:$A,[3]TABLA!$D:$D)</f>
        <v>0</v>
      </c>
      <c r="AI37" s="3">
        <f>_xlfn.XLOOKUP(B37,'[3]P5-UD'!D:D,'[3]P5-UD'!A:A)</f>
        <v>11</v>
      </c>
      <c r="AJ37" s="3">
        <f>_xlfn.XLOOKUP(AI37,[3]TABLA!$A:$A,[3]TABLA!$D:$D)</f>
        <v>2</v>
      </c>
      <c r="AK37" s="5">
        <f t="shared" si="3"/>
        <v>2</v>
      </c>
      <c r="AL37" s="3">
        <f>_xlfn.XLOOKUP(B37,'[4]P1-UD'!G:G,'[4]P1-UD'!A:A)</f>
        <v>28</v>
      </c>
      <c r="AM37" s="3">
        <f>_xlfn.XLOOKUP(AL37,[4]TABLA!$A:$A,[4]TABLA!$D:$D)</f>
        <v>0</v>
      </c>
      <c r="AN37" s="3">
        <f>_xlfn.XLOOKUP(B37,'[4]P2-UD'!D:D,'[4]P2-UD'!A:A)</f>
        <v>12</v>
      </c>
      <c r="AO37" s="3">
        <f>_xlfn.XLOOKUP(AN37,[4]TABLA!$A:$A,[4]TABLA!$D:$D)</f>
        <v>1</v>
      </c>
      <c r="AP37" s="3">
        <f>_xlfn.XLOOKUP(B37,'[4]P3-UD'!F:F,'[4]P3-UD'!A:A)</f>
        <v>22</v>
      </c>
      <c r="AQ37" s="3">
        <f>_xlfn.XLOOKUP(AP37,[4]TABLA!$A:$A,[4]TABLA!$D:$D)</f>
        <v>0</v>
      </c>
      <c r="AR37" s="3">
        <f>_xlfn.XLOOKUP(B37,'[4]P4-UD'!G:G,'[4]P4-UD'!A:A)</f>
        <v>14</v>
      </c>
      <c r="AS37" s="3">
        <f>_xlfn.XLOOKUP(AR37,[4]TABLA!$A:$A,[4]TABLA!$D:$D)</f>
        <v>0</v>
      </c>
      <c r="AT37" s="6"/>
      <c r="AU37" s="6"/>
      <c r="AV37" s="5">
        <f t="shared" si="4"/>
        <v>1</v>
      </c>
      <c r="AW37" s="6"/>
      <c r="AX37" s="6"/>
      <c r="AY37" s="3">
        <f>_xlfn.XLOOKUP(B37,'[5]P2-UD'!D:D,'[5]P2-UD'!A:A)</f>
        <v>15</v>
      </c>
      <c r="AZ37" s="3">
        <f>_xlfn.XLOOKUP(AY37,[5]TABLA!$A:$A,[5]TABLA!$D:$D)</f>
        <v>0</v>
      </c>
      <c r="BA37" s="6"/>
      <c r="BB37" s="6"/>
      <c r="BC37" s="3">
        <f>_xlfn.XLOOKUP(B37,'[5]P4-UD'!G:G,'[5]P4-UD'!A:A)</f>
        <v>17</v>
      </c>
      <c r="BD37" s="3">
        <f>_xlfn.XLOOKUP(BC37,[5]TABLA!$A:$A,[5]TABLA!$D:$D)</f>
        <v>0</v>
      </c>
      <c r="BE37" s="3">
        <f>_xlfn.XLOOKUP(B37,'[5]P5-UD'!D:D,'[5]P5-UD'!A:A)</f>
        <v>19</v>
      </c>
      <c r="BF37" s="3">
        <f>_xlfn.XLOOKUP(BE37,[5]TABLA!$A:$A,[5]TABLA!$D:$D)</f>
        <v>0</v>
      </c>
      <c r="BG37" s="5">
        <f t="shared" si="5"/>
        <v>0</v>
      </c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7">
        <f t="shared" si="6"/>
        <v>0</v>
      </c>
    </row>
    <row r="38" spans="1:70" x14ac:dyDescent="0.3">
      <c r="A38" s="3">
        <v>29</v>
      </c>
      <c r="B38" s="4" t="s">
        <v>254</v>
      </c>
      <c r="C38" s="4" t="s">
        <v>42</v>
      </c>
      <c r="D38" s="3">
        <f t="shared" si="0"/>
        <v>5</v>
      </c>
      <c r="E38" s="3">
        <f>_xlfn.XLOOKUP(B38,'[1]P1-UD'!D:D,'[1]P1-UD'!A:A)</f>
        <v>19</v>
      </c>
      <c r="F38" s="3">
        <f>_xlfn.XLOOKUP(E38,[1]Tabla!$A:$A,[1]Tabla!$D:$D)</f>
        <v>0</v>
      </c>
      <c r="G38" s="6"/>
      <c r="H38" s="6"/>
      <c r="I38" s="3">
        <f>_xlfn.XLOOKUP(B38,'[1]P3-UD'!D:D,'[1]P3-UD'!A:A)</f>
        <v>11</v>
      </c>
      <c r="J38" s="3">
        <f>_xlfn.XLOOKUP(I38,[1]Tabla!$A:$A,[1]Tabla!$D:$D)</f>
        <v>2</v>
      </c>
      <c r="K38" s="3">
        <f>_xlfn.XLOOKUP(B38,'[1]P4-UD'!D:D,'[1]P4-UD'!A:A)</f>
        <v>14</v>
      </c>
      <c r="L38" s="3">
        <f>_xlfn.XLOOKUP(K38,[1]Tabla!$A:$A,[1]Tabla!$D:$D)</f>
        <v>0</v>
      </c>
      <c r="M38" s="3">
        <f>_xlfn.XLOOKUP(B38,'[1]P5-UD'!D:D,'[1]P5-UD'!A:A)</f>
        <v>10</v>
      </c>
      <c r="N38" s="3">
        <f>_xlfn.XLOOKUP(M38,[1]Tabla!$A:$A,[1]Tabla!$D:$D)</f>
        <v>3</v>
      </c>
      <c r="O38" s="5">
        <f t="shared" si="1"/>
        <v>5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5">
        <f t="shared" si="2"/>
        <v>0</v>
      </c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5">
        <f t="shared" si="3"/>
        <v>0</v>
      </c>
      <c r="AL38" s="3">
        <f>_xlfn.XLOOKUP(B38,'[4]P1-UD'!G:G,'[4]P1-UD'!A:A)</f>
        <v>25</v>
      </c>
      <c r="AM38" s="3">
        <f>_xlfn.XLOOKUP(AL38,[4]TABLA!$A:$A,[4]TABLA!$D:$D)</f>
        <v>0</v>
      </c>
      <c r="AN38" s="6"/>
      <c r="AO38" s="6"/>
      <c r="AP38" s="3">
        <f>_xlfn.XLOOKUP(B38,'[4]P3-UD'!F:F,'[4]P3-UD'!A:A)</f>
        <v>20</v>
      </c>
      <c r="AQ38" s="3">
        <f>_xlfn.XLOOKUP(AP38,[4]TABLA!$A:$A,[4]TABLA!$D:$D)</f>
        <v>0</v>
      </c>
      <c r="AR38" s="3">
        <f>_xlfn.XLOOKUP(B38,'[4]P4-UD'!G:G,'[4]P4-UD'!A:A)</f>
        <v>17</v>
      </c>
      <c r="AS38" s="3">
        <f>_xlfn.XLOOKUP(AR38,[4]TABLA!$A:$A,[4]TABLA!$D:$D)</f>
        <v>0</v>
      </c>
      <c r="AT38" s="3">
        <f>_xlfn.XLOOKUP(B38,'[4]P5-UD'!D:D,'[4]P5-UD'!A:A)</f>
        <v>16</v>
      </c>
      <c r="AU38" s="3">
        <f>_xlfn.XLOOKUP(AT38,[4]TABLA!$A:$A,[4]TABLA!$D:$D)</f>
        <v>0</v>
      </c>
      <c r="AV38" s="5">
        <f t="shared" si="4"/>
        <v>0</v>
      </c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5">
        <f t="shared" si="5"/>
        <v>0</v>
      </c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7">
        <f t="shared" si="6"/>
        <v>0</v>
      </c>
    </row>
    <row r="39" spans="1:70" x14ac:dyDescent="0.3">
      <c r="A39" s="3">
        <v>30</v>
      </c>
      <c r="B39" s="4" t="s">
        <v>255</v>
      </c>
      <c r="C39" s="4" t="s">
        <v>17</v>
      </c>
      <c r="D39" s="3">
        <f t="shared" si="0"/>
        <v>4</v>
      </c>
      <c r="E39" s="3">
        <f>_xlfn.XLOOKUP(B39,'[1]P1-UD'!D:D,'[1]P1-UD'!A:A)</f>
        <v>9</v>
      </c>
      <c r="F39" s="3">
        <f>_xlfn.XLOOKUP(E39,[1]Tabla!$A:$A,[1]Tabla!$D:$D)</f>
        <v>4</v>
      </c>
      <c r="G39" s="3">
        <f>_xlfn.XLOOKUP(B39,'[1]P2-UD'!D:D,'[1]P2-UD'!A:A)</f>
        <v>28</v>
      </c>
      <c r="H39" s="3">
        <f>_xlfn.XLOOKUP(G39,[1]Tabla!$A:$A,[1]Tabla!$D:$D)</f>
        <v>0</v>
      </c>
      <c r="I39" s="6"/>
      <c r="J39" s="6"/>
      <c r="K39" s="3">
        <f>_xlfn.XLOOKUP(B39,'[1]P4-UD'!D:D,'[1]P4-UD'!A:A)</f>
        <v>25</v>
      </c>
      <c r="L39" s="3">
        <f>_xlfn.XLOOKUP(K39,[1]Tabla!$A:$A,[1]Tabla!$D:$D)</f>
        <v>0</v>
      </c>
      <c r="M39" s="6"/>
      <c r="N39" s="6"/>
      <c r="O39" s="5">
        <f t="shared" si="1"/>
        <v>4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5">
        <f t="shared" si="2"/>
        <v>0</v>
      </c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5">
        <f t="shared" si="3"/>
        <v>0</v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5">
        <f t="shared" si="4"/>
        <v>0</v>
      </c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5">
        <f t="shared" si="5"/>
        <v>0</v>
      </c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7">
        <f t="shared" si="6"/>
        <v>0</v>
      </c>
    </row>
    <row r="40" spans="1:70" x14ac:dyDescent="0.3">
      <c r="A40" s="3">
        <v>31</v>
      </c>
      <c r="B40" s="4" t="s">
        <v>256</v>
      </c>
      <c r="C40" s="4" t="s">
        <v>270</v>
      </c>
      <c r="D40" s="3">
        <f t="shared" si="0"/>
        <v>4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5">
        <f t="shared" si="1"/>
        <v>0</v>
      </c>
      <c r="P40" s="3">
        <f>_xlfn.XLOOKUP(B40,'[2]P1-UD'!G:G,'[2]P1-UD'!A:A)</f>
        <v>12</v>
      </c>
      <c r="Q40" s="3">
        <f>_xlfn.XLOOKUP(P40,[2]TABLA!$A:$A,[2]TABLA!$D:$D)</f>
        <v>1</v>
      </c>
      <c r="R40" s="3">
        <f>_xlfn.XLOOKUP(B40,'[2]P2-UD'!D:D,'[2]P2-UD'!A:A)</f>
        <v>18</v>
      </c>
      <c r="S40" s="3">
        <f>_xlfn.XLOOKUP(R40,[2]TABLA!$A:$A,[2]TABLA!$D:$D)</f>
        <v>0</v>
      </c>
      <c r="T40" s="3">
        <f>_xlfn.XLOOKUP(B40,'[2]P3-UD'!D:D,'[2]P3-UD'!A:A)</f>
        <v>10</v>
      </c>
      <c r="U40" s="3">
        <f>_xlfn.XLOOKUP(T40,[2]TABLA!$A:$A,[2]TABLA!$D:$D)</f>
        <v>3</v>
      </c>
      <c r="V40" s="3">
        <f>_xlfn.XLOOKUP(B40,'[2]P4-UD'!F:F,'[2]P4-UD'!A:A)</f>
        <v>19</v>
      </c>
      <c r="W40" s="3">
        <f>_xlfn.XLOOKUP(V40,[2]TABLA!$A:$A,[2]TABLA!$D:$D)</f>
        <v>0</v>
      </c>
      <c r="X40" s="6"/>
      <c r="Y40" s="6"/>
      <c r="Z40" s="5">
        <f t="shared" si="2"/>
        <v>4</v>
      </c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5">
        <f t="shared" si="3"/>
        <v>0</v>
      </c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5">
        <f t="shared" si="4"/>
        <v>0</v>
      </c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5">
        <f t="shared" si="5"/>
        <v>0</v>
      </c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7">
        <f t="shared" si="6"/>
        <v>0</v>
      </c>
    </row>
    <row r="41" spans="1:70" x14ac:dyDescent="0.3">
      <c r="A41" s="3">
        <v>32</v>
      </c>
      <c r="B41" s="4" t="s">
        <v>257</v>
      </c>
      <c r="C41" s="4" t="s">
        <v>13</v>
      </c>
      <c r="D41" s="3">
        <f t="shared" si="0"/>
        <v>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5">
        <f t="shared" si="1"/>
        <v>0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5">
        <f t="shared" si="2"/>
        <v>0</v>
      </c>
      <c r="AA41" s="3">
        <f>_xlfn.XLOOKUP(B41,'[3]P1-UD'!G:G,'[3]P1-UD'!A:A)</f>
        <v>14</v>
      </c>
      <c r="AB41" s="3">
        <f>_xlfn.XLOOKUP(AA41,[3]TABLA!$A:$A,[3]TABLA!$D:$D)</f>
        <v>0</v>
      </c>
      <c r="AC41" s="3">
        <f>_xlfn.XLOOKUP(B41,'[3]P2-UD'!D:D,'[3]P2-UD'!A:A)</f>
        <v>15</v>
      </c>
      <c r="AD41" s="3">
        <f>_xlfn.XLOOKUP(AC41,[3]TABLA!$A:$A,[3]TABLA!$D:$D)</f>
        <v>0</v>
      </c>
      <c r="AE41" s="3">
        <f>_xlfn.XLOOKUP(B41,'[3]P3-UD'!F:F,'[3]P3-UD'!A:A)</f>
        <v>10</v>
      </c>
      <c r="AF41" s="3">
        <f>_xlfn.XLOOKUP(AE41,[3]TABLA!$A:$A,[3]TABLA!$D:$D)</f>
        <v>3</v>
      </c>
      <c r="AG41" s="3">
        <f>_xlfn.XLOOKUP(B41,'[3]P4-UD'!F:F,'[3]P4-UD'!A:A)</f>
        <v>17</v>
      </c>
      <c r="AH41" s="3">
        <f>_xlfn.XLOOKUP(AG41,[3]TABLA!$A:$A,[3]TABLA!$D:$D)</f>
        <v>0</v>
      </c>
      <c r="AI41" s="3">
        <f>_xlfn.XLOOKUP(B41,'[3]P5-UD'!D:D,'[3]P5-UD'!A:A)</f>
        <v>19</v>
      </c>
      <c r="AJ41" s="3">
        <f>_xlfn.XLOOKUP(AI41,[3]TABLA!$A:$A,[3]TABLA!$D:$D)</f>
        <v>0</v>
      </c>
      <c r="AK41" s="5">
        <f t="shared" si="3"/>
        <v>3</v>
      </c>
      <c r="AL41" s="3">
        <f>_xlfn.XLOOKUP(B41,'[4]P1-UD'!G:G,'[4]P1-UD'!A:A)</f>
        <v>21</v>
      </c>
      <c r="AM41" s="3">
        <f>_xlfn.XLOOKUP(AL41,[4]TABLA!$A:$A,[4]TABLA!$D:$D)</f>
        <v>0</v>
      </c>
      <c r="AN41" s="3">
        <f>_xlfn.XLOOKUP(B41,'[4]P2-UD'!D:D,'[4]P2-UD'!A:A)</f>
        <v>27</v>
      </c>
      <c r="AO41" s="3">
        <f>_xlfn.XLOOKUP(AN41,[4]TABLA!$A:$A,[4]TABLA!$D:$D)</f>
        <v>0</v>
      </c>
      <c r="AP41" s="3">
        <f>_xlfn.XLOOKUP(B41,'[4]P3-UD'!F:F,'[4]P3-UD'!A:A)</f>
        <v>32</v>
      </c>
      <c r="AQ41" s="3">
        <f>_xlfn.XLOOKUP(AP41,[4]TABLA!$A:$A,[4]TABLA!$D:$D)</f>
        <v>0</v>
      </c>
      <c r="AR41" s="3">
        <f>_xlfn.XLOOKUP(B41,'[4]P4-UD'!G:G,'[4]P4-UD'!A:A)</f>
        <v>25</v>
      </c>
      <c r="AS41" s="3">
        <f>_xlfn.XLOOKUP(AR41,[4]TABLA!$A:$A,[4]TABLA!$D:$D)</f>
        <v>0</v>
      </c>
      <c r="AT41" s="3">
        <f>_xlfn.XLOOKUP(B41,'[4]P5-UD'!D:D,'[4]P5-UD'!A:A)</f>
        <v>26</v>
      </c>
      <c r="AU41" s="3">
        <f>_xlfn.XLOOKUP(AT41,[4]TABLA!$A:$A,[4]TABLA!$D:$D)</f>
        <v>0</v>
      </c>
      <c r="AV41" s="5">
        <f t="shared" si="4"/>
        <v>0</v>
      </c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5">
        <f t="shared" si="5"/>
        <v>0</v>
      </c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7">
        <f t="shared" si="6"/>
        <v>0</v>
      </c>
    </row>
    <row r="42" spans="1:70" x14ac:dyDescent="0.3">
      <c r="A42" s="3">
        <v>33</v>
      </c>
      <c r="B42" s="4" t="s">
        <v>259</v>
      </c>
      <c r="C42" s="4" t="s">
        <v>17</v>
      </c>
      <c r="D42" s="3">
        <f t="shared" si="0"/>
        <v>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5">
        <f t="shared" si="1"/>
        <v>0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5">
        <f t="shared" si="2"/>
        <v>0</v>
      </c>
      <c r="AA42" s="3">
        <f>_xlfn.XLOOKUP(B42,'[3]P1-UD'!G:G,'[3]P1-UD'!A:A)</f>
        <v>21</v>
      </c>
      <c r="AB42" s="3">
        <f>_xlfn.XLOOKUP(AA42,[3]TABLA!$A:$A,[3]TABLA!$D:$D)</f>
        <v>0</v>
      </c>
      <c r="AC42" s="6"/>
      <c r="AD42" s="6"/>
      <c r="AE42" s="3">
        <f>_xlfn.XLOOKUP(B42,'[3]P3-UD'!F:F,'[3]P3-UD'!A:A)</f>
        <v>12</v>
      </c>
      <c r="AF42" s="3">
        <f>_xlfn.XLOOKUP(AE42,[3]TABLA!$A:$A,[3]TABLA!$D:$D)</f>
        <v>1</v>
      </c>
      <c r="AG42" s="6"/>
      <c r="AH42" s="6"/>
      <c r="AI42" s="6"/>
      <c r="AJ42" s="6"/>
      <c r="AK42" s="5">
        <f t="shared" si="3"/>
        <v>1</v>
      </c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5">
        <f t="shared" si="4"/>
        <v>0</v>
      </c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5">
        <f t="shared" si="5"/>
        <v>0</v>
      </c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7">
        <f t="shared" si="6"/>
        <v>0</v>
      </c>
    </row>
    <row r="43" spans="1:70" x14ac:dyDescent="0.3">
      <c r="A43" s="3">
        <v>34</v>
      </c>
      <c r="B43" s="4" t="s">
        <v>260</v>
      </c>
      <c r="C43" s="4" t="s">
        <v>21</v>
      </c>
      <c r="D43" s="3">
        <f t="shared" si="0"/>
        <v>0</v>
      </c>
      <c r="E43" s="3">
        <f>_xlfn.XLOOKUP(B43,'[1]P1-UD'!D:D,'[1]P1-UD'!A:A)</f>
        <v>29</v>
      </c>
      <c r="F43" s="3">
        <f>_xlfn.XLOOKUP(E43,[1]Tabla!$A:$A,[1]Tabla!$D:$D)</f>
        <v>0</v>
      </c>
      <c r="G43" s="3">
        <f>_xlfn.XLOOKUP(B43,'[1]P2-UD'!D:D,'[1]P2-UD'!A:A)</f>
        <v>24</v>
      </c>
      <c r="H43" s="3">
        <f>_xlfn.XLOOKUP(G43,[1]Tabla!$A:$A,[1]Tabla!$D:$D)</f>
        <v>0</v>
      </c>
      <c r="I43" s="3">
        <f>_xlfn.XLOOKUP(B43,'[1]P3-UD'!D:D,'[1]P3-UD'!A:A)</f>
        <v>24</v>
      </c>
      <c r="J43" s="3">
        <f>_xlfn.XLOOKUP(I43,[1]Tabla!$A:$A,[1]Tabla!$D:$D)</f>
        <v>0</v>
      </c>
      <c r="K43" s="3">
        <f>_xlfn.XLOOKUP(B43,'[1]P4-UD'!D:D,'[1]P4-UD'!A:A)</f>
        <v>17</v>
      </c>
      <c r="L43" s="3">
        <f>_xlfn.XLOOKUP(K43,[1]Tabla!$A:$A,[1]Tabla!$D:$D)</f>
        <v>0</v>
      </c>
      <c r="M43" s="3">
        <f>_xlfn.XLOOKUP(B43,'[1]P5-UD'!D:D,'[1]P5-UD'!A:A)</f>
        <v>17</v>
      </c>
      <c r="N43" s="3">
        <f>_xlfn.XLOOKUP(M43,[1]Tabla!$A:$A,[1]Tabla!$D:$D)</f>
        <v>0</v>
      </c>
      <c r="O43" s="5">
        <f t="shared" si="1"/>
        <v>0</v>
      </c>
      <c r="P43" s="3">
        <f>_xlfn.XLOOKUP(B43,'[2]P1-UD'!G:G,'[2]P1-UD'!A:A)</f>
        <v>24</v>
      </c>
      <c r="Q43" s="3">
        <f>_xlfn.XLOOKUP(P43,[2]TABLA!$A:$A,[2]TABLA!$D:$D)</f>
        <v>0</v>
      </c>
      <c r="R43" s="3">
        <f>_xlfn.XLOOKUP(B43,'[2]P2-UD'!D:D,'[2]P2-UD'!A:A)</f>
        <v>19</v>
      </c>
      <c r="S43" s="3">
        <f>_xlfn.XLOOKUP(R43,[2]TABLA!$A:$A,[2]TABLA!$D:$D)</f>
        <v>0</v>
      </c>
      <c r="T43" s="3">
        <f>_xlfn.XLOOKUP(B43,'[2]P3-UD'!D:D,'[2]P3-UD'!A:A)</f>
        <v>23</v>
      </c>
      <c r="U43" s="3">
        <f>_xlfn.XLOOKUP(T43,[2]TABLA!$A:$A,[2]TABLA!$D:$D)</f>
        <v>0</v>
      </c>
      <c r="V43" s="3">
        <f>_xlfn.XLOOKUP(B43,'[2]P4-UD'!F:F,'[2]P4-UD'!A:A)</f>
        <v>24</v>
      </c>
      <c r="W43" s="3">
        <f>_xlfn.XLOOKUP(V43,[2]TABLA!$A:$A,[2]TABLA!$D:$D)</f>
        <v>0</v>
      </c>
      <c r="X43" s="3">
        <f>_xlfn.XLOOKUP(B43,'[2]P5-UD'!D:D,'[2]P5-UD'!A:A)</f>
        <v>21</v>
      </c>
      <c r="Y43" s="3">
        <f>_xlfn.XLOOKUP(X43,[2]TABLA!$A:$A,[2]TABLA!$D:$D)</f>
        <v>0</v>
      </c>
      <c r="Z43" s="5">
        <f t="shared" si="2"/>
        <v>0</v>
      </c>
      <c r="AA43" s="3">
        <f>_xlfn.XLOOKUP(B43,'[3]P1-UD'!G:G,'[3]P1-UD'!A:A)</f>
        <v>18</v>
      </c>
      <c r="AB43" s="3">
        <f>_xlfn.XLOOKUP(AA43,[3]TABLA!$A:$A,[3]TABLA!$D:$D)</f>
        <v>0</v>
      </c>
      <c r="AC43" s="3">
        <f>_xlfn.XLOOKUP(B43,'[3]P2-UD'!D:D,'[3]P2-UD'!A:A)</f>
        <v>16</v>
      </c>
      <c r="AD43" s="3">
        <f>_xlfn.XLOOKUP(AC43,[3]TABLA!$A:$A,[3]TABLA!$D:$D)</f>
        <v>0</v>
      </c>
      <c r="AE43" s="3">
        <f>_xlfn.XLOOKUP(B43,'[3]P3-UD'!F:F,'[3]P3-UD'!A:A)</f>
        <v>21</v>
      </c>
      <c r="AF43" s="3">
        <f>_xlfn.XLOOKUP(AE43,[3]TABLA!$A:$A,[3]TABLA!$D:$D)</f>
        <v>0</v>
      </c>
      <c r="AG43" s="3">
        <f>_xlfn.XLOOKUP(B43,'[3]P4-UD'!F:F,'[3]P4-UD'!A:A)</f>
        <v>18</v>
      </c>
      <c r="AH43" s="3">
        <f>_xlfn.XLOOKUP(AG43,[3]TABLA!$A:$A,[3]TABLA!$D:$D)</f>
        <v>0</v>
      </c>
      <c r="AI43" s="3">
        <f>_xlfn.XLOOKUP(B43,'[3]P5-UD'!D:D,'[3]P5-UD'!A:A)</f>
        <v>16</v>
      </c>
      <c r="AJ43" s="3">
        <f>_xlfn.XLOOKUP(AI43,[3]TABLA!$A:$A,[3]TABLA!$D:$D)</f>
        <v>0</v>
      </c>
      <c r="AK43" s="5">
        <f t="shared" si="3"/>
        <v>0</v>
      </c>
      <c r="AL43" s="3">
        <f>_xlfn.XLOOKUP(B43,'[4]P1-UD'!G:G,'[4]P1-UD'!A:A)</f>
        <v>29</v>
      </c>
      <c r="AM43" s="3">
        <f>_xlfn.XLOOKUP(AL43,[4]TABLA!$A:$A,[4]TABLA!$D:$D)</f>
        <v>0</v>
      </c>
      <c r="AN43" s="3">
        <f>_xlfn.XLOOKUP(B43,'[4]P2-UD'!D:D,'[4]P2-UD'!A:A)</f>
        <v>20</v>
      </c>
      <c r="AO43" s="3">
        <f>_xlfn.XLOOKUP(AN43,[4]TABLA!$A:$A,[4]TABLA!$D:$D)</f>
        <v>0</v>
      </c>
      <c r="AP43" s="3">
        <f>_xlfn.XLOOKUP(B43,'[4]P3-UD'!F:F,'[4]P3-UD'!A:A)</f>
        <v>30</v>
      </c>
      <c r="AQ43" s="3">
        <f>_xlfn.XLOOKUP(AP43,[4]TABLA!$A:$A,[4]TABLA!$D:$D)</f>
        <v>0</v>
      </c>
      <c r="AR43" s="3">
        <f>_xlfn.XLOOKUP(B43,'[4]P4-UD'!G:G,'[4]P4-UD'!A:A)</f>
        <v>29</v>
      </c>
      <c r="AS43" s="3">
        <f>_xlfn.XLOOKUP(AR43,[4]TABLA!$A:$A,[4]TABLA!$D:$D)</f>
        <v>0</v>
      </c>
      <c r="AT43" s="3">
        <f>_xlfn.XLOOKUP(B43,'[4]P5-UD'!D:D,'[4]P5-UD'!A:A)</f>
        <v>20</v>
      </c>
      <c r="AU43" s="3">
        <f>_xlfn.XLOOKUP(AT43,[4]TABLA!$A:$A,[4]TABLA!$D:$D)</f>
        <v>0</v>
      </c>
      <c r="AV43" s="5">
        <f t="shared" si="4"/>
        <v>0</v>
      </c>
      <c r="AW43" s="6"/>
      <c r="AX43" s="6"/>
      <c r="AY43" s="6"/>
      <c r="AZ43" s="6"/>
      <c r="BA43" s="6"/>
      <c r="BB43" s="6"/>
      <c r="BC43" s="3">
        <f>_xlfn.XLOOKUP(B43,'[5]P4-UD'!G:G,'[5]P4-UD'!A:A)</f>
        <v>18</v>
      </c>
      <c r="BD43" s="3">
        <f>_xlfn.XLOOKUP(BC43,[5]TABLA!$A:$A,[5]TABLA!$D:$D)</f>
        <v>0</v>
      </c>
      <c r="BE43" s="3">
        <f>_xlfn.XLOOKUP(B43,'[5]P5-UD'!D:D,'[5]P5-UD'!A:A)</f>
        <v>14</v>
      </c>
      <c r="BF43" s="3">
        <f>_xlfn.XLOOKUP(BE43,[5]TABLA!$A:$A,[5]TABLA!$D:$D)</f>
        <v>0</v>
      </c>
      <c r="BG43" s="5">
        <f t="shared" si="5"/>
        <v>0</v>
      </c>
      <c r="BH43" s="3">
        <f>_xlfn.XLOOKUP(B43,'[6]P1-UD'!G:G,'[6]P1-UD'!A:A)</f>
        <v>17</v>
      </c>
      <c r="BI43" s="3">
        <f>_xlfn.XLOOKUP(BH43,[6]TABLA!$A:$A,[6]TABLA!$D:$D)</f>
        <v>0</v>
      </c>
      <c r="BJ43" s="3">
        <f>_xlfn.XLOOKUP(B43,'[6]P3-UD'!F:F,'[6]P3-UD'!A:A)</f>
        <v>16</v>
      </c>
      <c r="BK43" s="3">
        <f>_xlfn.XLOOKUP(BJ43,[6]TABLA!$A:$A,[6]TABLA!$D:$D)</f>
        <v>0</v>
      </c>
      <c r="BL43" s="6"/>
      <c r="BM43" s="6"/>
      <c r="BN43" s="3">
        <f>_xlfn.XLOOKUP(B43,'[6]P4-UD'!G:G,'[6]P4-UD'!A:A)</f>
        <v>16</v>
      </c>
      <c r="BO43" s="3">
        <f>_xlfn.XLOOKUP(BN43,[6]TABLA!$A:$A,[6]TABLA!$D:$D)</f>
        <v>0</v>
      </c>
      <c r="BP43" s="3">
        <f>_xlfn.XLOOKUP(B43,'[6]P5-UD'!D:D,'[6]P5-UD'!A:A)</f>
        <v>13</v>
      </c>
      <c r="BQ43" s="3">
        <f>_xlfn.XLOOKUP(BP43,[6]TABLA!$A:$A,[6]TABLA!$D:$D)</f>
        <v>0</v>
      </c>
      <c r="BR43" s="7">
        <f t="shared" si="6"/>
        <v>0</v>
      </c>
    </row>
    <row r="44" spans="1:70" x14ac:dyDescent="0.3">
      <c r="A44" s="3">
        <v>35</v>
      </c>
      <c r="B44" s="4" t="s">
        <v>261</v>
      </c>
      <c r="C44" s="4" t="s">
        <v>17</v>
      </c>
      <c r="D44" s="3">
        <f t="shared" si="0"/>
        <v>0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5">
        <f t="shared" si="1"/>
        <v>0</v>
      </c>
      <c r="P44" s="3">
        <f>_xlfn.XLOOKUP(B44,'[2]P1-UD'!G:G,'[2]P1-UD'!A:A)</f>
        <v>27</v>
      </c>
      <c r="Q44" s="3">
        <f>_xlfn.XLOOKUP(P44,[2]TABLA!$A:$A,[2]TABLA!$D:$D)</f>
        <v>0</v>
      </c>
      <c r="R44" s="3">
        <f>_xlfn.XLOOKUP(B44,'[2]P2-UD'!D:D,'[2]P2-UD'!A:A)</f>
        <v>24</v>
      </c>
      <c r="S44" s="3">
        <f>_xlfn.XLOOKUP(R44,[2]TABLA!$A:$A,[2]TABLA!$D:$D)</f>
        <v>0</v>
      </c>
      <c r="T44" s="3">
        <f>_xlfn.XLOOKUP(B44,'[2]P3-UD'!D:D,'[2]P3-UD'!A:A)</f>
        <v>25</v>
      </c>
      <c r="U44" s="3">
        <f>_xlfn.XLOOKUP(T44,[2]TABLA!$A:$A,[2]TABLA!$D:$D)</f>
        <v>0</v>
      </c>
      <c r="V44" s="3">
        <f>_xlfn.XLOOKUP(B44,'[2]P4-UD'!F:F,'[2]P4-UD'!A:A)</f>
        <v>25</v>
      </c>
      <c r="W44" s="3">
        <f>_xlfn.XLOOKUP(V44,[2]TABLA!$A:$A,[2]TABLA!$D:$D)</f>
        <v>0</v>
      </c>
      <c r="X44" s="6"/>
      <c r="Y44" s="6"/>
      <c r="Z44" s="5">
        <f t="shared" si="2"/>
        <v>0</v>
      </c>
      <c r="AA44" s="3">
        <f>_xlfn.XLOOKUP(B44,'[3]P1-UD'!G:G,'[3]P1-UD'!A:A)</f>
        <v>20</v>
      </c>
      <c r="AB44" s="3">
        <f>_xlfn.XLOOKUP(AA44,[3]TABLA!$A:$A,[3]TABLA!$D:$D)</f>
        <v>0</v>
      </c>
      <c r="AC44" s="6"/>
      <c r="AD44" s="6"/>
      <c r="AE44" s="3">
        <f>_xlfn.XLOOKUP(B44,'[3]P3-UD'!F:F,'[3]P3-UD'!A:A)</f>
        <v>24</v>
      </c>
      <c r="AF44" s="3">
        <f>_xlfn.XLOOKUP(AE44,[3]TABLA!$A:$A,[3]TABLA!$D:$D)</f>
        <v>0</v>
      </c>
      <c r="AG44" s="3">
        <f>_xlfn.XLOOKUP(B44,'[3]P4-UD'!F:F,'[3]P4-UD'!A:A)</f>
        <v>21</v>
      </c>
      <c r="AH44" s="3">
        <f>_xlfn.XLOOKUP(AG44,[3]TABLA!$A:$A,[3]TABLA!$D:$D)</f>
        <v>0</v>
      </c>
      <c r="AI44" s="6"/>
      <c r="AJ44" s="6"/>
      <c r="AK44" s="5">
        <f t="shared" si="3"/>
        <v>0</v>
      </c>
      <c r="AL44" s="3">
        <f>_xlfn.XLOOKUP(B44,'[4]P1-UD'!G:G,'[4]P1-UD'!A:A)</f>
        <v>34</v>
      </c>
      <c r="AM44" s="3">
        <f>_xlfn.XLOOKUP(AL44,[4]TABLA!$A:$A,[4]TABLA!$D:$D)</f>
        <v>0</v>
      </c>
      <c r="AN44" s="6"/>
      <c r="AO44" s="6"/>
      <c r="AP44" s="3">
        <f>_xlfn.XLOOKUP(B44,'[4]P3-UD'!F:F,'[4]P3-UD'!A:A)</f>
        <v>36</v>
      </c>
      <c r="AQ44" s="3">
        <f>_xlfn.XLOOKUP(AP44,[4]TABLA!$A:$A,[4]TABLA!$D:$D)</f>
        <v>0</v>
      </c>
      <c r="AR44" s="3">
        <f>_xlfn.XLOOKUP(B44,'[4]P4-UD'!G:G,'[4]P4-UD'!A:A)</f>
        <v>32</v>
      </c>
      <c r="AS44" s="3">
        <f>_xlfn.XLOOKUP(AR44,[4]TABLA!$A:$A,[4]TABLA!$D:$D)</f>
        <v>0</v>
      </c>
      <c r="AT44" s="6"/>
      <c r="AU44" s="6"/>
      <c r="AV44" s="5">
        <f t="shared" si="4"/>
        <v>0</v>
      </c>
      <c r="AW44" s="6"/>
      <c r="AX44" s="6"/>
      <c r="AY44" s="6"/>
      <c r="AZ44" s="6"/>
      <c r="BA44" s="3">
        <f>_xlfn.XLOOKUP(B44,'[5]P3-UD'!F:F,'[5]P3-UD'!A:A)</f>
        <v>21</v>
      </c>
      <c r="BB44" s="3">
        <f>_xlfn.XLOOKUP(BA44,[5]TABLA!$A:$A,[5]TABLA!$D:$D)</f>
        <v>0</v>
      </c>
      <c r="BC44" s="3">
        <f>_xlfn.XLOOKUP(B44,'[5]P4-UD'!G:G,'[5]P4-UD'!A:A)</f>
        <v>20</v>
      </c>
      <c r="BD44" s="3">
        <f>_xlfn.XLOOKUP(BC44,[5]TABLA!$A:$A,[5]TABLA!$D:$D)</f>
        <v>0</v>
      </c>
      <c r="BE44" s="3">
        <f>_xlfn.XLOOKUP(B44,'[5]P5-UD'!D:D,'[5]P5-UD'!A:A)</f>
        <v>20</v>
      </c>
      <c r="BF44" s="3">
        <f>_xlfn.XLOOKUP(BE44,[5]TABLA!$A:$A,[5]TABLA!$D:$D)</f>
        <v>0</v>
      </c>
      <c r="BG44" s="5">
        <f t="shared" si="5"/>
        <v>0</v>
      </c>
      <c r="BH44" s="3">
        <f>_xlfn.XLOOKUP(B44,'[6]P1-UD'!G:G,'[6]P1-UD'!A:A)</f>
        <v>20</v>
      </c>
      <c r="BI44" s="3">
        <f>_xlfn.XLOOKUP(BH44,[6]TABLA!$A:$A,[6]TABLA!$D:$D)</f>
        <v>0</v>
      </c>
      <c r="BJ44" s="3">
        <f>_xlfn.XLOOKUP(B44,'[6]P3-UD'!F:F,'[6]P3-UD'!A:A)</f>
        <v>21</v>
      </c>
      <c r="BK44" s="3">
        <f>_xlfn.XLOOKUP(BJ44,[6]TABLA!$A:$A,[6]TABLA!$D:$D)</f>
        <v>0</v>
      </c>
      <c r="BL44" s="6"/>
      <c r="BM44" s="6"/>
      <c r="BN44" s="3">
        <f>_xlfn.XLOOKUP(B44,'[6]P4-UD'!G:G,'[6]P4-UD'!A:A)</f>
        <v>18</v>
      </c>
      <c r="BO44" s="3">
        <f>_xlfn.XLOOKUP(BN44,[6]TABLA!$A:$A,[6]TABLA!$D:$D)</f>
        <v>0</v>
      </c>
      <c r="BP44" s="6"/>
      <c r="BQ44" s="6"/>
      <c r="BR44" s="7">
        <f t="shared" si="6"/>
        <v>0</v>
      </c>
    </row>
    <row r="45" spans="1:70" x14ac:dyDescent="0.3">
      <c r="A45" s="3">
        <v>36</v>
      </c>
      <c r="B45" s="4" t="s">
        <v>262</v>
      </c>
      <c r="C45" s="4" t="s">
        <v>17</v>
      </c>
      <c r="D45" s="3">
        <f t="shared" si="0"/>
        <v>0</v>
      </c>
      <c r="E45" s="3">
        <f>_xlfn.XLOOKUP(B45,'[1]P1-UD'!D:D,'[1]P1-UD'!A:A)</f>
        <v>20</v>
      </c>
      <c r="F45" s="3">
        <f>_xlfn.XLOOKUP(E45,[1]Tabla!$A:$A,[1]Tabla!$D:$D)</f>
        <v>0</v>
      </c>
      <c r="G45" s="3">
        <f>_xlfn.XLOOKUP(B45,'[1]P2-UD'!D:D,'[1]P2-UD'!A:A)</f>
        <v>25</v>
      </c>
      <c r="H45" s="3">
        <f>_xlfn.XLOOKUP(G45,[1]Tabla!$A:$A,[1]Tabla!$D:$D)</f>
        <v>0</v>
      </c>
      <c r="I45" s="3">
        <f>_xlfn.XLOOKUP(B45,'[1]P3-UD'!D:D,'[1]P3-UD'!A:A)</f>
        <v>25</v>
      </c>
      <c r="J45" s="3">
        <f>_xlfn.XLOOKUP(I45,[1]Tabla!$A:$A,[1]Tabla!$D:$D)</f>
        <v>0</v>
      </c>
      <c r="K45" s="3">
        <f>_xlfn.XLOOKUP(B45,'[1]P4-UD'!D:D,'[1]P4-UD'!A:A)</f>
        <v>20</v>
      </c>
      <c r="L45" s="3">
        <f>_xlfn.XLOOKUP(K45,[1]Tabla!$A:$A,[1]Tabla!$D:$D)</f>
        <v>0</v>
      </c>
      <c r="M45" s="3">
        <f>_xlfn.XLOOKUP(B45,'[1]P5-UD'!D:D,'[1]P5-UD'!A:A)</f>
        <v>23</v>
      </c>
      <c r="N45" s="3">
        <f>_xlfn.XLOOKUP(M45,[1]Tabla!$A:$A,[1]Tabla!$D:$D)</f>
        <v>0</v>
      </c>
      <c r="O45" s="5">
        <f t="shared" si="1"/>
        <v>0</v>
      </c>
      <c r="P45" s="3">
        <f>_xlfn.XLOOKUP(B45,'[2]P1-UD'!G:G,'[2]P1-UD'!A:A)</f>
        <v>25</v>
      </c>
      <c r="Q45" s="3">
        <f>_xlfn.XLOOKUP(P45,[2]TABLA!$A:$A,[2]TABLA!$D:$D)</f>
        <v>0</v>
      </c>
      <c r="R45" s="3">
        <f>_xlfn.XLOOKUP(B45,'[2]P2-UD'!D:D,'[2]P2-UD'!A:A)</f>
        <v>25</v>
      </c>
      <c r="S45" s="3">
        <f>_xlfn.XLOOKUP(R45,[2]TABLA!$A:$A,[2]TABLA!$D:$D)</f>
        <v>0</v>
      </c>
      <c r="T45" s="3">
        <f>_xlfn.XLOOKUP(B45,'[2]P3-UD'!D:D,'[2]P3-UD'!A:A)</f>
        <v>20</v>
      </c>
      <c r="U45" s="3">
        <f>_xlfn.XLOOKUP(T45,[2]TABLA!$A:$A,[2]TABLA!$D:$D)</f>
        <v>0</v>
      </c>
      <c r="V45" s="6"/>
      <c r="W45" s="6"/>
      <c r="X45" s="6"/>
      <c r="Y45" s="6"/>
      <c r="Z45" s="5">
        <f t="shared" si="2"/>
        <v>0</v>
      </c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5">
        <f t="shared" si="3"/>
        <v>0</v>
      </c>
      <c r="AL45" s="3">
        <f>_xlfn.XLOOKUP(B45,'[4]P1-UD'!G:G,'[4]P1-UD'!A:A)</f>
        <v>32</v>
      </c>
      <c r="AM45" s="3">
        <f>_xlfn.XLOOKUP(AL45,[4]TABLA!$A:$A,[4]TABLA!$D:$D)</f>
        <v>0</v>
      </c>
      <c r="AN45" s="6"/>
      <c r="AO45" s="6"/>
      <c r="AP45" s="3">
        <f>_xlfn.XLOOKUP(B45,'[4]P3-UD'!F:F,'[4]P3-UD'!A:A)</f>
        <v>33</v>
      </c>
      <c r="AQ45" s="3">
        <f>_xlfn.XLOOKUP(AP45,[4]TABLA!$A:$A,[4]TABLA!$D:$D)</f>
        <v>0</v>
      </c>
      <c r="AR45" s="3">
        <f>_xlfn.XLOOKUP(B45,'[4]P4-UD'!G:G,'[4]P4-UD'!A:A)</f>
        <v>28</v>
      </c>
      <c r="AS45" s="3">
        <f>_xlfn.XLOOKUP(AR45,[4]TABLA!$A:$A,[4]TABLA!$D:$D)</f>
        <v>0</v>
      </c>
      <c r="AT45" s="6"/>
      <c r="AU45" s="6"/>
      <c r="AV45" s="5">
        <f t="shared" si="4"/>
        <v>0</v>
      </c>
      <c r="AW45" s="6"/>
      <c r="AX45" s="6"/>
      <c r="AY45" s="6"/>
      <c r="AZ45" s="6"/>
      <c r="BA45" s="3">
        <f>_xlfn.XLOOKUP(B45,'[5]P3-UD'!F:F,'[5]P3-UD'!A:A)</f>
        <v>20</v>
      </c>
      <c r="BB45" s="3">
        <f>_xlfn.XLOOKUP(BA45,[5]TABLA!$A:$A,[5]TABLA!$D:$D)</f>
        <v>0</v>
      </c>
      <c r="BC45" s="3">
        <f>_xlfn.XLOOKUP(B45,'[5]P4-UD'!G:G,'[5]P4-UD'!A:A)</f>
        <v>19</v>
      </c>
      <c r="BD45" s="3">
        <f>_xlfn.XLOOKUP(BC45,[5]TABLA!$A:$A,[5]TABLA!$D:$D)</f>
        <v>0</v>
      </c>
      <c r="BE45" s="3">
        <f>_xlfn.XLOOKUP(B45,'[5]P5-UD'!D:D,'[5]P5-UD'!A:A)</f>
        <v>21</v>
      </c>
      <c r="BF45" s="3">
        <f>_xlfn.XLOOKUP(BE45,[5]TABLA!$A:$A,[5]TABLA!$D:$D)</f>
        <v>0</v>
      </c>
      <c r="BG45" s="5">
        <f t="shared" si="5"/>
        <v>0</v>
      </c>
      <c r="BH45" s="3">
        <f>_xlfn.XLOOKUP(B45,'[6]P1-UD'!G:G,'[6]P1-UD'!A:A)</f>
        <v>16</v>
      </c>
      <c r="BI45" s="3">
        <f>_xlfn.XLOOKUP(BH45,[6]TABLA!$A:$A,[6]TABLA!$D:$D)</f>
        <v>0</v>
      </c>
      <c r="BJ45" s="3">
        <f>_xlfn.XLOOKUP(B45,'[6]P3-UD'!F:F,'[6]P3-UD'!A:A)</f>
        <v>19</v>
      </c>
      <c r="BK45" s="3">
        <f>_xlfn.XLOOKUP(BJ45,[6]TABLA!$A:$A,[6]TABLA!$D:$D)</f>
        <v>0</v>
      </c>
      <c r="BL45" s="6"/>
      <c r="BM45" s="6"/>
      <c r="BN45" s="3">
        <f>_xlfn.XLOOKUP(B45,'[6]P4-UD'!G:G,'[6]P4-UD'!A:A)</f>
        <v>13</v>
      </c>
      <c r="BO45" s="3">
        <f>_xlfn.XLOOKUP(BN45,[6]TABLA!$A:$A,[6]TABLA!$D:$D)</f>
        <v>0</v>
      </c>
      <c r="BP45" s="6"/>
      <c r="BQ45" s="6"/>
      <c r="BR45" s="7">
        <f t="shared" si="6"/>
        <v>0</v>
      </c>
    </row>
    <row r="46" spans="1:70" x14ac:dyDescent="0.3">
      <c r="A46" s="3">
        <v>37</v>
      </c>
      <c r="B46" s="4" t="s">
        <v>263</v>
      </c>
      <c r="C46" s="4" t="s">
        <v>17</v>
      </c>
      <c r="D46" s="3">
        <f t="shared" si="0"/>
        <v>0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5">
        <f t="shared" si="1"/>
        <v>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5">
        <f t="shared" si="2"/>
        <v>0</v>
      </c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5">
        <f t="shared" si="3"/>
        <v>0</v>
      </c>
      <c r="AL46" s="3">
        <f>_xlfn.XLOOKUP(B46,'[4]P1-UD'!G:G,'[4]P1-UD'!A:A)</f>
        <v>33</v>
      </c>
      <c r="AM46" s="3">
        <f>_xlfn.XLOOKUP(AL46,[4]TABLA!$A:$A,[4]TABLA!$D:$D)</f>
        <v>0</v>
      </c>
      <c r="AN46" s="6"/>
      <c r="AO46" s="6"/>
      <c r="AP46" s="3">
        <f>_xlfn.XLOOKUP(B46,'[4]P3-UD'!F:F,'[4]P3-UD'!A:A)</f>
        <v>34</v>
      </c>
      <c r="AQ46" s="3">
        <f>_xlfn.XLOOKUP(AP46,[4]TABLA!$A:$A,[4]TABLA!$D:$D)</f>
        <v>0</v>
      </c>
      <c r="AR46" s="3">
        <f>_xlfn.XLOOKUP(B46,'[4]P4-UD'!G:G,'[4]P4-UD'!A:A)</f>
        <v>31</v>
      </c>
      <c r="AS46" s="3">
        <f>_xlfn.XLOOKUP(AR46,[4]TABLA!$A:$A,[4]TABLA!$D:$D)</f>
        <v>0</v>
      </c>
      <c r="AT46" s="3">
        <f>_xlfn.XLOOKUP(B46,'[4]P5-UD'!D:D,'[4]P5-UD'!A:A)</f>
        <v>25</v>
      </c>
      <c r="AU46" s="3">
        <f>_xlfn.XLOOKUP(AT46,[4]TABLA!$A:$A,[4]TABLA!$D:$D)</f>
        <v>0</v>
      </c>
      <c r="AV46" s="5">
        <f t="shared" si="4"/>
        <v>0</v>
      </c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5">
        <f t="shared" si="5"/>
        <v>0</v>
      </c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7">
        <f t="shared" si="6"/>
        <v>0</v>
      </c>
    </row>
    <row r="47" spans="1:70" x14ac:dyDescent="0.3">
      <c r="A47" s="3">
        <v>38</v>
      </c>
      <c r="B47" s="4" t="s">
        <v>264</v>
      </c>
      <c r="C47" s="4" t="s">
        <v>66</v>
      </c>
      <c r="D47" s="3">
        <f t="shared" si="0"/>
        <v>0</v>
      </c>
      <c r="E47" s="3">
        <f>_xlfn.XLOOKUP(B47,'[1]P1-UD'!D:D,'[1]P1-UD'!A:A)</f>
        <v>25</v>
      </c>
      <c r="F47" s="3">
        <f>_xlfn.XLOOKUP(E47,[1]Tabla!$A:$A,[1]Tabla!$D:$D)</f>
        <v>0</v>
      </c>
      <c r="G47" s="3">
        <f>_xlfn.XLOOKUP(B47,'[1]P2-UD'!D:D,'[1]P2-UD'!A:A)</f>
        <v>23</v>
      </c>
      <c r="H47" s="3">
        <f>_xlfn.XLOOKUP(G47,[1]Tabla!$A:$A,[1]Tabla!$D:$D)</f>
        <v>0</v>
      </c>
      <c r="I47" s="3">
        <f>_xlfn.XLOOKUP(B47,'[1]P3-UD'!D:D,'[1]P3-UD'!A:A)</f>
        <v>22</v>
      </c>
      <c r="J47" s="3">
        <f>_xlfn.XLOOKUP(I47,[1]Tabla!$A:$A,[1]Tabla!$D:$D)</f>
        <v>0</v>
      </c>
      <c r="K47" s="3">
        <f>_xlfn.XLOOKUP(B47,'[1]P4-UD'!D:D,'[1]P4-UD'!A:A)</f>
        <v>22</v>
      </c>
      <c r="L47" s="3">
        <f>_xlfn.XLOOKUP(K47,[1]Tabla!$A:$A,[1]Tabla!$D:$D)</f>
        <v>0</v>
      </c>
      <c r="M47" s="3">
        <f>_xlfn.XLOOKUP(B47,'[1]P5-UD'!D:D,'[1]P5-UD'!A:A)</f>
        <v>20</v>
      </c>
      <c r="N47" s="3">
        <f>_xlfn.XLOOKUP(M47,[1]Tabla!$A:$A,[1]Tabla!$D:$D)</f>
        <v>0</v>
      </c>
      <c r="O47" s="5">
        <f t="shared" si="1"/>
        <v>0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5">
        <f t="shared" si="2"/>
        <v>0</v>
      </c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5">
        <f t="shared" si="3"/>
        <v>0</v>
      </c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5">
        <f t="shared" si="4"/>
        <v>0</v>
      </c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5">
        <f t="shared" si="5"/>
        <v>0</v>
      </c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7">
        <f t="shared" si="6"/>
        <v>0</v>
      </c>
    </row>
    <row r="48" spans="1:70" x14ac:dyDescent="0.3">
      <c r="A48" s="3">
        <v>39</v>
      </c>
      <c r="B48" s="4" t="s">
        <v>265</v>
      </c>
      <c r="C48" s="4" t="s">
        <v>31</v>
      </c>
      <c r="D48" s="3">
        <f t="shared" si="0"/>
        <v>0</v>
      </c>
      <c r="E48" s="3">
        <f>_xlfn.XLOOKUP(B48,'[1]P1-UD'!D:D,'[1]P1-UD'!A:A)</f>
        <v>28</v>
      </c>
      <c r="F48" s="3">
        <f>_xlfn.XLOOKUP(E48,[1]Tabla!$A:$A,[1]Tabla!$D:$D)</f>
        <v>0</v>
      </c>
      <c r="G48" s="3">
        <f>_xlfn.XLOOKUP(B48,'[1]P2-UD'!D:D,'[1]P2-UD'!A:A)</f>
        <v>29</v>
      </c>
      <c r="H48" s="3">
        <f>_xlfn.XLOOKUP(G48,[1]Tabla!$A:$A,[1]Tabla!$D:$D)</f>
        <v>0</v>
      </c>
      <c r="I48" s="3">
        <f>_xlfn.XLOOKUP(B48,'[1]P3-UD'!D:D,'[1]P3-UD'!A:A)</f>
        <v>23</v>
      </c>
      <c r="J48" s="3">
        <f>_xlfn.XLOOKUP(I48,[1]Tabla!$A:$A,[1]Tabla!$D:$D)</f>
        <v>0</v>
      </c>
      <c r="K48" s="3">
        <f>_xlfn.XLOOKUP(B48,'[1]P4-UD'!D:D,'[1]P4-UD'!A:A)</f>
        <v>19</v>
      </c>
      <c r="L48" s="3">
        <f>_xlfn.XLOOKUP(K48,[1]Tabla!$A:$A,[1]Tabla!$D:$D)</f>
        <v>0</v>
      </c>
      <c r="M48" s="3">
        <f>_xlfn.XLOOKUP(B48,'[1]P5-UD'!D:D,'[1]P5-UD'!A:A)</f>
        <v>19</v>
      </c>
      <c r="N48" s="3">
        <f>_xlfn.XLOOKUP(M48,[1]Tabla!$A:$A,[1]Tabla!$D:$D)</f>
        <v>0</v>
      </c>
      <c r="O48" s="5">
        <f t="shared" si="1"/>
        <v>0</v>
      </c>
      <c r="P48" s="3">
        <f>_xlfn.XLOOKUP(B48,'[2]P1-UD'!G:G,'[2]P1-UD'!A:A)</f>
        <v>21</v>
      </c>
      <c r="Q48" s="3">
        <f>_xlfn.XLOOKUP(P48,[2]TABLA!$A:$A,[2]TABLA!$D:$D)</f>
        <v>0</v>
      </c>
      <c r="R48" s="3">
        <f>_xlfn.XLOOKUP(B48,'[2]P2-UD'!D:D,'[2]P2-UD'!A:A)</f>
        <v>22</v>
      </c>
      <c r="S48" s="3">
        <f>_xlfn.XLOOKUP(R48,[2]TABLA!$A:$A,[2]TABLA!$D:$D)</f>
        <v>0</v>
      </c>
      <c r="T48" s="3">
        <f>_xlfn.XLOOKUP(B48,'[2]P3-UD'!D:D,'[2]P3-UD'!A:A)</f>
        <v>24</v>
      </c>
      <c r="U48" s="3">
        <f>_xlfn.XLOOKUP(T48,[2]TABLA!$A:$A,[2]TABLA!$D:$D)</f>
        <v>0</v>
      </c>
      <c r="V48" s="3">
        <f>_xlfn.XLOOKUP(B48,'[2]P4-UD'!F:F,'[2]P4-UD'!A:A)</f>
        <v>18</v>
      </c>
      <c r="W48" s="3">
        <f>_xlfn.XLOOKUP(V48,[2]TABLA!$A:$A,[2]TABLA!$D:$D)</f>
        <v>0</v>
      </c>
      <c r="X48" s="3">
        <f>_xlfn.XLOOKUP(B48,'[2]P5-UD'!D:D,'[2]P5-UD'!A:A)</f>
        <v>20</v>
      </c>
      <c r="Y48" s="3">
        <f>_xlfn.XLOOKUP(X48,[2]TABLA!$A:$A,[2]TABLA!$D:$D)</f>
        <v>0</v>
      </c>
      <c r="Z48" s="5">
        <f t="shared" si="2"/>
        <v>0</v>
      </c>
      <c r="AA48" s="3">
        <f>_xlfn.XLOOKUP(B48,'[3]P1-UD'!G:G,'[3]P1-UD'!A:A)</f>
        <v>17</v>
      </c>
      <c r="AB48" s="3">
        <f>_xlfn.XLOOKUP(AA48,[3]TABLA!$A:$A,[3]TABLA!$D:$D)</f>
        <v>0</v>
      </c>
      <c r="AC48" s="3">
        <f>_xlfn.XLOOKUP(B48,'[3]P2-UD'!D:D,'[3]P2-UD'!A:A)</f>
        <v>14</v>
      </c>
      <c r="AD48" s="3">
        <f>_xlfn.XLOOKUP(AC48,[3]TABLA!$A:$A,[3]TABLA!$D:$D)</f>
        <v>0</v>
      </c>
      <c r="AE48" s="3">
        <f>_xlfn.XLOOKUP(B48,'[3]P3-UD'!F:F,'[3]P3-UD'!A:A)</f>
        <v>22</v>
      </c>
      <c r="AF48" s="3">
        <f>_xlfn.XLOOKUP(AE48,[3]TABLA!$A:$A,[3]TABLA!$D:$D)</f>
        <v>0</v>
      </c>
      <c r="AG48" s="3">
        <f>_xlfn.XLOOKUP(B48,'[3]P4-UD'!F:F,'[3]P4-UD'!A:A)</f>
        <v>19</v>
      </c>
      <c r="AH48" s="3">
        <f>_xlfn.XLOOKUP(AG48,[3]TABLA!$A:$A,[3]TABLA!$D:$D)</f>
        <v>0</v>
      </c>
      <c r="AI48" s="3">
        <f>_xlfn.XLOOKUP(B48,'[3]P5-UD'!D:D,'[3]P5-UD'!A:A)</f>
        <v>17</v>
      </c>
      <c r="AJ48" s="3">
        <f>_xlfn.XLOOKUP(AI48,[3]TABLA!$A:$A,[3]TABLA!$D:$D)</f>
        <v>0</v>
      </c>
      <c r="AK48" s="5">
        <f t="shared" si="3"/>
        <v>0</v>
      </c>
      <c r="AL48" s="3">
        <f>_xlfn.XLOOKUP(B48,'[4]P1-UD'!G:G,'[4]P1-UD'!A:A)</f>
        <v>30</v>
      </c>
      <c r="AM48" s="3">
        <f>_xlfn.XLOOKUP(AL48,[4]TABLA!$A:$A,[4]TABLA!$D:$D)</f>
        <v>0</v>
      </c>
      <c r="AN48" s="3">
        <f>_xlfn.XLOOKUP(B48,'[4]P2-UD'!D:D,'[4]P2-UD'!A:A)</f>
        <v>22</v>
      </c>
      <c r="AO48" s="3">
        <f>_xlfn.XLOOKUP(AN48,[4]TABLA!$A:$A,[4]TABLA!$D:$D)</f>
        <v>0</v>
      </c>
      <c r="AP48" s="3">
        <f>_xlfn.XLOOKUP(B48,'[4]P3-UD'!F:F,'[4]P3-UD'!A:A)</f>
        <v>25</v>
      </c>
      <c r="AQ48" s="3">
        <f>_xlfn.XLOOKUP(AP48,[4]TABLA!$A:$A,[4]TABLA!$D:$D)</f>
        <v>0</v>
      </c>
      <c r="AR48" s="3">
        <f>_xlfn.XLOOKUP(B48,'[4]P4-UD'!G:G,'[4]P4-UD'!A:A)</f>
        <v>26</v>
      </c>
      <c r="AS48" s="3">
        <f>_xlfn.XLOOKUP(AR48,[4]TABLA!$A:$A,[4]TABLA!$D:$D)</f>
        <v>0</v>
      </c>
      <c r="AT48" s="3">
        <f>_xlfn.XLOOKUP(B48,'[4]P5-UD'!D:D,'[4]P5-UD'!A:A)</f>
        <v>19</v>
      </c>
      <c r="AU48" s="3">
        <f>_xlfn.XLOOKUP(AT48,[4]TABLA!$A:$A,[4]TABLA!$D:$D)</f>
        <v>0</v>
      </c>
      <c r="AV48" s="5">
        <f t="shared" si="4"/>
        <v>0</v>
      </c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5">
        <f t="shared" si="5"/>
        <v>0</v>
      </c>
      <c r="BH48" s="3">
        <f>_xlfn.XLOOKUP(B48,'[6]P1-UD'!G:G,'[6]P1-UD'!A:A)</f>
        <v>15</v>
      </c>
      <c r="BI48" s="3">
        <f>_xlfn.XLOOKUP(BH48,[6]TABLA!$A:$A,[6]TABLA!$D:$D)</f>
        <v>0</v>
      </c>
      <c r="BJ48" s="3">
        <f>_xlfn.XLOOKUP(B48,'[6]P3-UD'!F:F,'[6]P3-UD'!A:A)</f>
        <v>15</v>
      </c>
      <c r="BK48" s="3">
        <f>_xlfn.XLOOKUP(BJ48,[6]TABLA!$A:$A,[6]TABLA!$D:$D)</f>
        <v>0</v>
      </c>
      <c r="BL48" s="6"/>
      <c r="BM48" s="6"/>
      <c r="BN48" s="3">
        <f>_xlfn.XLOOKUP(B48,'[6]P4-UD'!G:G,'[6]P4-UD'!A:A)</f>
        <v>14</v>
      </c>
      <c r="BO48" s="3">
        <f>_xlfn.XLOOKUP(BN48,[6]TABLA!$A:$A,[6]TABLA!$D:$D)</f>
        <v>0</v>
      </c>
      <c r="BP48" s="3">
        <f>_xlfn.XLOOKUP(B48,'[6]P5-UD'!D:D,'[6]P5-UD'!A:A)</f>
        <v>14</v>
      </c>
      <c r="BQ48" s="3">
        <f>_xlfn.XLOOKUP(BP48,[6]TABLA!$A:$A,[6]TABLA!$D:$D)</f>
        <v>0</v>
      </c>
      <c r="BR48" s="7">
        <f t="shared" si="6"/>
        <v>0</v>
      </c>
    </row>
    <row r="49" spans="1:70" x14ac:dyDescent="0.3">
      <c r="A49" s="3">
        <v>40</v>
      </c>
      <c r="B49" s="4" t="s">
        <v>266</v>
      </c>
      <c r="C49" s="4" t="s">
        <v>42</v>
      </c>
      <c r="D49" s="3">
        <f t="shared" si="0"/>
        <v>0</v>
      </c>
      <c r="E49" s="3">
        <f>_xlfn.XLOOKUP(B49,'[1]P1-UD'!D:D,'[1]P1-UD'!A:A)</f>
        <v>24</v>
      </c>
      <c r="F49" s="3">
        <f>_xlfn.XLOOKUP(E49,[1]Tabla!$A:$A,[1]Tabla!$D:$D)</f>
        <v>0</v>
      </c>
      <c r="G49" s="3">
        <f>_xlfn.XLOOKUP(B49,'[1]P2-UD'!D:D,'[1]P2-UD'!A:A)</f>
        <v>27</v>
      </c>
      <c r="H49" s="3">
        <f>_xlfn.XLOOKUP(G49,[1]Tabla!$A:$A,[1]Tabla!$D:$D)</f>
        <v>0</v>
      </c>
      <c r="I49" s="6"/>
      <c r="J49" s="6"/>
      <c r="K49" s="3">
        <f>_xlfn.XLOOKUP(B49,'[1]P4-UD'!D:D,'[1]P4-UD'!A:A)</f>
        <v>24</v>
      </c>
      <c r="L49" s="3">
        <f>_xlfn.XLOOKUP(K49,[1]Tabla!$A:$A,[1]Tabla!$D:$D)</f>
        <v>0</v>
      </c>
      <c r="M49" s="6"/>
      <c r="N49" s="6"/>
      <c r="O49" s="5">
        <f t="shared" si="1"/>
        <v>0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5">
        <f t="shared" si="2"/>
        <v>0</v>
      </c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5">
        <f t="shared" si="3"/>
        <v>0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5">
        <f t="shared" si="4"/>
        <v>0</v>
      </c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5">
        <f t="shared" si="5"/>
        <v>0</v>
      </c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7">
        <f t="shared" si="6"/>
        <v>0</v>
      </c>
    </row>
    <row r="50" spans="1:70" x14ac:dyDescent="0.3">
      <c r="A50" s="3">
        <v>41</v>
      </c>
      <c r="B50" s="4" t="s">
        <v>267</v>
      </c>
      <c r="C50" s="4" t="s">
        <v>17</v>
      </c>
      <c r="D50" s="3">
        <f t="shared" si="0"/>
        <v>0</v>
      </c>
      <c r="E50" s="3">
        <f>_xlfn.XLOOKUP(B50,'[1]P1-UD'!D:D,'[1]P1-UD'!A:A)</f>
        <v>16</v>
      </c>
      <c r="F50" s="3">
        <f>_xlfn.XLOOKUP(E50,[1]Tabla!$A:$A,[1]Tabla!$D:$D)</f>
        <v>0</v>
      </c>
      <c r="G50" s="3">
        <f>_xlfn.XLOOKUP(B50,'[1]P2-UD'!D:D,'[1]P2-UD'!A:A)</f>
        <v>26</v>
      </c>
      <c r="H50" s="3">
        <f>_xlfn.XLOOKUP(G50,[1]Tabla!$A:$A,[1]Tabla!$D:$D)</f>
        <v>0</v>
      </c>
      <c r="I50" s="6"/>
      <c r="J50" s="6"/>
      <c r="K50" s="6"/>
      <c r="L50" s="6"/>
      <c r="M50" s="6"/>
      <c r="N50" s="6"/>
      <c r="O50" s="5">
        <f t="shared" si="1"/>
        <v>0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5">
        <f t="shared" si="2"/>
        <v>0</v>
      </c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5">
        <f t="shared" si="3"/>
        <v>0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5">
        <f t="shared" si="4"/>
        <v>0</v>
      </c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5">
        <f t="shared" si="5"/>
        <v>0</v>
      </c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7">
        <f t="shared" si="6"/>
        <v>0</v>
      </c>
    </row>
    <row r="51" spans="1:70" x14ac:dyDescent="0.3">
      <c r="A51" s="3">
        <v>42</v>
      </c>
      <c r="B51" s="4" t="s">
        <v>268</v>
      </c>
      <c r="C51" s="4" t="s">
        <v>15</v>
      </c>
      <c r="D51" s="3">
        <f t="shared" si="0"/>
        <v>0</v>
      </c>
      <c r="E51" s="3">
        <f>_xlfn.XLOOKUP(B51,'[1]P1-UD'!D:D,'[1]P1-UD'!A:A)</f>
        <v>26</v>
      </c>
      <c r="F51" s="3">
        <f>_xlfn.XLOOKUP(E51,[1]Tabla!$A:$A,[1]Tabla!$D:$D)</f>
        <v>0</v>
      </c>
      <c r="G51" s="3">
        <f>_xlfn.XLOOKUP(B51,'[1]P2-UD'!D:D,'[1]P2-UD'!A:A)</f>
        <v>21</v>
      </c>
      <c r="H51" s="3">
        <f>_xlfn.XLOOKUP(G51,[1]Tabla!$A:$A,[1]Tabla!$D:$D)</f>
        <v>0</v>
      </c>
      <c r="I51" s="6"/>
      <c r="J51" s="6"/>
      <c r="K51" s="6"/>
      <c r="L51" s="6"/>
      <c r="M51" s="6"/>
      <c r="N51" s="6"/>
      <c r="O51" s="5">
        <f t="shared" si="1"/>
        <v>0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5">
        <f t="shared" si="2"/>
        <v>0</v>
      </c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5">
        <f t="shared" si="3"/>
        <v>0</v>
      </c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5">
        <f t="shared" si="4"/>
        <v>0</v>
      </c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5">
        <f t="shared" si="5"/>
        <v>0</v>
      </c>
      <c r="BH51" s="3" t="e">
        <f>_xlfn.XLOOKUP(B51,'[6]P1-UD'!G:G,'[6]P1-UD'!A:A)</f>
        <v>#N/A</v>
      </c>
      <c r="BI51" s="3" t="e">
        <f>_xlfn.XLOOKUP(BH51,[6]TABLA!$A:$A,[6]TABLA!$D:$D)</f>
        <v>#N/A</v>
      </c>
      <c r="BJ51" s="3" t="e">
        <f>_xlfn.XLOOKUP(B51,'[6]P3-UD'!F:F,'[6]P3-UD'!A:A)</f>
        <v>#N/A</v>
      </c>
      <c r="BK51" s="3" t="e">
        <f>_xlfn.XLOOKUP(BJ51,[6]TABLA!$A:$A,[6]TABLA!$D:$D)</f>
        <v>#N/A</v>
      </c>
      <c r="BL51" s="6"/>
      <c r="BM51" s="6"/>
      <c r="BN51" s="3" t="e">
        <f>_xlfn.XLOOKUP(B51,'[6]P4-UD'!G:G,'[6]P4-UD'!A:A)</f>
        <v>#N/A</v>
      </c>
      <c r="BO51" s="3" t="e">
        <f>_xlfn.XLOOKUP(BN51,[6]TABLA!$A:$A,[6]TABLA!$D:$D)</f>
        <v>#N/A</v>
      </c>
      <c r="BP51" s="3" t="e">
        <f>_xlfn.XLOOKUP(B51,'[6]P5-UD'!D:D,'[6]P5-UD'!A:A)</f>
        <v>#N/A</v>
      </c>
      <c r="BQ51" s="3" t="e">
        <f>_xlfn.XLOOKUP(BP51,[6]TABLA!$A:$A,[6]TABLA!$D:$D)</f>
        <v>#N/A</v>
      </c>
      <c r="BR51" s="7">
        <f t="shared" si="6"/>
        <v>0</v>
      </c>
    </row>
    <row r="52" spans="1:70" x14ac:dyDescent="0.3">
      <c r="A52" s="3">
        <v>43</v>
      </c>
      <c r="B52" s="4" t="s">
        <v>269</v>
      </c>
      <c r="C52" s="4" t="s">
        <v>8</v>
      </c>
      <c r="D52" s="3">
        <f t="shared" si="0"/>
        <v>0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5">
        <f t="shared" si="1"/>
        <v>0</v>
      </c>
      <c r="P52" s="3">
        <f>_xlfn.XLOOKUP(B52,'[2]P1-UD'!G:G,'[2]P1-UD'!A:A)</f>
        <v>22</v>
      </c>
      <c r="Q52" s="3">
        <f>_xlfn.XLOOKUP(P52,[2]TABLA!$A:$A,[2]TABLA!$D:$D)</f>
        <v>0</v>
      </c>
      <c r="R52" s="3">
        <f>_xlfn.XLOOKUP(B52,'[2]P2-UD'!D:D,'[2]P2-UD'!A:A)</f>
        <v>17</v>
      </c>
      <c r="S52" s="3">
        <f>_xlfn.XLOOKUP(R52,[2]TABLA!$A:$A,[2]TABLA!$D:$D)</f>
        <v>0</v>
      </c>
      <c r="T52" s="3">
        <f>_xlfn.XLOOKUP(B52,'[2]P3-UD'!D:D,'[2]P3-UD'!A:A)</f>
        <v>21</v>
      </c>
      <c r="U52" s="3">
        <f>_xlfn.XLOOKUP(T52,[2]TABLA!$A:$A,[2]TABLA!$D:$D)</f>
        <v>0</v>
      </c>
      <c r="V52" s="3">
        <f>_xlfn.XLOOKUP(B52,'[2]P4-UD'!F:F,'[2]P4-UD'!A:A)</f>
        <v>22</v>
      </c>
      <c r="W52" s="3">
        <f>_xlfn.XLOOKUP(V52,[2]TABLA!$A:$A,[2]TABLA!$D:$D)</f>
        <v>0</v>
      </c>
      <c r="X52" s="3">
        <f>_xlfn.XLOOKUP(B52,'[2]P5-UD'!D:D,'[2]P5-UD'!A:A)</f>
        <v>19</v>
      </c>
      <c r="Y52" s="3">
        <f>_xlfn.XLOOKUP(X52,[2]TABLA!$A:$A,[2]TABLA!$D:$D)</f>
        <v>0</v>
      </c>
      <c r="Z52" s="5">
        <f t="shared" si="2"/>
        <v>0</v>
      </c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5">
        <f t="shared" si="3"/>
        <v>0</v>
      </c>
      <c r="AL52" s="3">
        <f>_xlfn.XLOOKUP(B52,'[4]P1-UD'!G:G,'[4]P1-UD'!A:A)</f>
        <v>26</v>
      </c>
      <c r="AM52" s="3">
        <f>_xlfn.XLOOKUP(AL52,[4]TABLA!$A:$A,[4]TABLA!$D:$D)</f>
        <v>0</v>
      </c>
      <c r="AN52" s="3">
        <f>_xlfn.XLOOKUP(B52,'[4]P2-UD'!D:D,'[4]P2-UD'!A:A)</f>
        <v>23</v>
      </c>
      <c r="AO52" s="3">
        <f>_xlfn.XLOOKUP(AN52,[4]TABLA!$A:$A,[4]TABLA!$D:$D)</f>
        <v>0</v>
      </c>
      <c r="AP52" s="3">
        <f>_xlfn.XLOOKUP(B52,'[4]P3-UD'!F:F,'[4]P3-UD'!A:A)</f>
        <v>28</v>
      </c>
      <c r="AQ52" s="3">
        <f>_xlfn.XLOOKUP(AP52,[4]TABLA!$A:$A,[4]TABLA!$D:$D)</f>
        <v>0</v>
      </c>
      <c r="AR52" s="3">
        <f>_xlfn.XLOOKUP(B52,'[4]P4-UD'!G:G,'[4]P4-UD'!A:A)</f>
        <v>27</v>
      </c>
      <c r="AS52" s="3">
        <f>_xlfn.XLOOKUP(AR52,[4]TABLA!$A:$A,[4]TABLA!$D:$D)</f>
        <v>0</v>
      </c>
      <c r="AT52" s="6"/>
      <c r="AU52" s="6"/>
      <c r="AV52" s="5">
        <f t="shared" si="4"/>
        <v>0</v>
      </c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5">
        <f t="shared" si="5"/>
        <v>0</v>
      </c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7">
        <f t="shared" si="6"/>
        <v>0</v>
      </c>
    </row>
    <row r="53" spans="1:70" hidden="1" x14ac:dyDescent="0.3">
      <c r="A53" s="3"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  <row r="59" spans="1:70" hidden="1" x14ac:dyDescent="0.3">
      <c r="A59" s="3"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7"/>
    </row>
  </sheetData>
  <sheetProtection algorithmName="SHA-512" hashValue="myPpPAegUqm0PeneqVqEalSNByX2W3A9rYR78D7xb3bxXHYaLnDdZqBiuwr5NPU9BynW26Jueq7duAxlkBJbHg==" saltValue="ukMFS0ZUJeu5E+dikbiSeA==" spinCount="100000" sheet="1" objects="1" scenarios="1" autoFilter="0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52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FE56-4B6D-4F68-904D-B201D62EFC3E}">
  <dimension ref="A4:BR59"/>
  <sheetViews>
    <sheetView showGridLines="0" workbookViewId="0">
      <pane xSplit="4" ySplit="9" topLeftCell="E10" activePane="bottomRight" state="frozen"/>
      <selection activeCell="H17" sqref="H17"/>
      <selection pane="topRight" activeCell="H17" sqref="H17"/>
      <selection pane="bottomLeft" activeCell="H17" sqref="H17"/>
      <selection pane="bottomRight" activeCell="B10" sqref="B10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4" width="9.77734375" customWidth="1"/>
    <col min="5" max="14" width="4.77734375" customWidth="1"/>
    <col min="15" max="15" width="9.77734375" customWidth="1"/>
    <col min="16" max="25" width="4.77734375" customWidth="1"/>
    <col min="26" max="26" width="9.77734375" style="1" customWidth="1"/>
    <col min="27" max="36" width="4.77734375" customWidth="1"/>
    <col min="38" max="47" width="4.77734375" customWidth="1"/>
    <col min="48" max="48" width="9.77734375" customWidth="1"/>
    <col min="49" max="58" width="4.77734375" customWidth="1"/>
    <col min="59" max="59" width="9.77734375" customWidth="1"/>
    <col min="60" max="69" width="4.77734375" customWidth="1"/>
  </cols>
  <sheetData>
    <row r="4" spans="1:70" ht="15" customHeight="1" x14ac:dyDescent="0.3">
      <c r="A4" s="16" t="s">
        <v>25</v>
      </c>
      <c r="B4" s="16"/>
      <c r="C4" s="16"/>
      <c r="D4" s="16"/>
    </row>
    <row r="5" spans="1:70" ht="15" customHeight="1" x14ac:dyDescent="0.3">
      <c r="A5" s="17" t="s">
        <v>26</v>
      </c>
      <c r="B5" s="17"/>
      <c r="C5" s="17"/>
      <c r="D5" s="17"/>
    </row>
    <row r="6" spans="1:70" ht="7.8" customHeight="1" x14ac:dyDescent="0.3">
      <c r="A6" s="2"/>
      <c r="B6" s="2"/>
      <c r="C6" s="2"/>
      <c r="D6" s="2"/>
    </row>
    <row r="7" spans="1:70" ht="25.8" x14ac:dyDescent="0.3">
      <c r="A7" s="15" t="s">
        <v>295</v>
      </c>
      <c r="B7" s="15"/>
      <c r="C7" s="15"/>
      <c r="D7" s="15"/>
    </row>
    <row r="8" spans="1:70" x14ac:dyDescent="0.3">
      <c r="A8" s="20" t="s">
        <v>0</v>
      </c>
      <c r="B8" s="20" t="s">
        <v>1</v>
      </c>
      <c r="C8" s="20" t="s">
        <v>2</v>
      </c>
      <c r="D8" s="13" t="s">
        <v>11</v>
      </c>
      <c r="E8" s="20" t="str">
        <f>[1]Tabla!$H$2</f>
        <v>I VALIDA DEPARTAMENTAL</v>
      </c>
      <c r="F8" s="20"/>
      <c r="G8" s="20"/>
      <c r="H8" s="20"/>
      <c r="I8" s="20"/>
      <c r="J8" s="20"/>
      <c r="K8" s="20"/>
      <c r="L8" s="20"/>
      <c r="M8" s="20"/>
      <c r="N8" s="20"/>
      <c r="O8" s="13" t="s">
        <v>3</v>
      </c>
      <c r="P8" s="18" t="str">
        <f>[2]TABLA!$H$2</f>
        <v>II VALIDA DEPARTAMENTAL</v>
      </c>
      <c r="Q8" s="18"/>
      <c r="R8" s="18"/>
      <c r="S8" s="18"/>
      <c r="T8" s="18"/>
      <c r="U8" s="18"/>
      <c r="V8" s="18"/>
      <c r="W8" s="18"/>
      <c r="X8" s="18"/>
      <c r="Y8" s="18"/>
      <c r="Z8" s="13" t="s">
        <v>3</v>
      </c>
      <c r="AA8" s="18" t="str">
        <f>[3]TABLA!$H$2</f>
        <v>III VALIDA DEPARTAMENTAL</v>
      </c>
      <c r="AB8" s="18"/>
      <c r="AC8" s="18"/>
      <c r="AD8" s="18"/>
      <c r="AE8" s="18"/>
      <c r="AF8" s="18"/>
      <c r="AG8" s="18"/>
      <c r="AH8" s="18"/>
      <c r="AI8" s="18"/>
      <c r="AJ8" s="18"/>
      <c r="AK8" s="13" t="s">
        <v>3</v>
      </c>
      <c r="AL8" s="18" t="str">
        <f>[4]TABLA!$H$2</f>
        <v>IV VALIDA DEPARTAMENTAL</v>
      </c>
      <c r="AM8" s="18"/>
      <c r="AN8" s="18"/>
      <c r="AO8" s="18"/>
      <c r="AP8" s="18"/>
      <c r="AQ8" s="18"/>
      <c r="AR8" s="18"/>
      <c r="AS8" s="18"/>
      <c r="AT8" s="18"/>
      <c r="AU8" s="18"/>
      <c r="AV8" s="13" t="s">
        <v>3</v>
      </c>
      <c r="AW8" s="18" t="str">
        <f>[5]TABLA!$H$2</f>
        <v>V VALIDA DEPARTAMENTAL</v>
      </c>
      <c r="AX8" s="18"/>
      <c r="AY8" s="18"/>
      <c r="AZ8" s="18"/>
      <c r="BA8" s="18"/>
      <c r="BB8" s="18"/>
      <c r="BC8" s="18"/>
      <c r="BD8" s="18"/>
      <c r="BE8" s="18"/>
      <c r="BF8" s="18"/>
      <c r="BG8" s="13" t="s">
        <v>3</v>
      </c>
      <c r="BH8" s="18" t="str">
        <f>[6]TABLA!$H$2</f>
        <v>VI VALIDA DEPARTAMENTAL</v>
      </c>
      <c r="BI8" s="18"/>
      <c r="BJ8" s="18"/>
      <c r="BK8" s="18"/>
      <c r="BL8" s="18"/>
      <c r="BM8" s="18"/>
      <c r="BN8" s="18"/>
      <c r="BO8" s="18"/>
      <c r="BP8" s="18"/>
      <c r="BQ8" s="18"/>
      <c r="BR8" s="13" t="s">
        <v>3</v>
      </c>
    </row>
    <row r="9" spans="1:70" x14ac:dyDescent="0.3">
      <c r="A9" s="19"/>
      <c r="B9" s="19"/>
      <c r="C9" s="19"/>
      <c r="D9" s="21"/>
      <c r="E9" s="19" t="str">
        <f>[1]Pruebas!C7</f>
        <v>VXC</v>
      </c>
      <c r="F9" s="19"/>
      <c r="G9" s="19" t="str">
        <f>[1]Pruebas!G7</f>
        <v>ELM</v>
      </c>
      <c r="H9" s="19"/>
      <c r="I9" s="19" t="str">
        <f>[1]Pruebas!E7</f>
        <v>VAC</v>
      </c>
      <c r="J9" s="19"/>
      <c r="K9" s="19">
        <f>[1]Pruebas!I7</f>
        <v>500</v>
      </c>
      <c r="L9" s="19"/>
      <c r="M9" s="19" t="str">
        <f>[1]Pruebas!K7</f>
        <v>P+E</v>
      </c>
      <c r="N9" s="19"/>
      <c r="O9" s="13"/>
      <c r="P9" s="14" t="str">
        <f>[2]PRUEBAS!C7</f>
        <v>1LAP</v>
      </c>
      <c r="Q9" s="14"/>
      <c r="R9" s="14" t="str">
        <f>[2]PRUEBAS!E7</f>
        <v>PTOS</v>
      </c>
      <c r="S9" s="14"/>
      <c r="T9" s="14">
        <f>[2]PRUEBAS!G7</f>
        <v>200</v>
      </c>
      <c r="U9" s="14"/>
      <c r="V9" s="14">
        <f>[2]PRUEBAS!I7</f>
        <v>1000</v>
      </c>
      <c r="W9" s="14"/>
      <c r="X9" s="14" t="str">
        <f>[2]PRUEBAS!K7</f>
        <v>ELM</v>
      </c>
      <c r="Y9" s="14"/>
      <c r="Z9" s="13"/>
      <c r="AA9" s="14">
        <f>[3]PRUEBAS!C7</f>
        <v>100</v>
      </c>
      <c r="AB9" s="14"/>
      <c r="AC9" s="14" t="str">
        <f>[3]PRUEBAS!G7</f>
        <v>PTOS</v>
      </c>
      <c r="AD9" s="14"/>
      <c r="AE9" s="14">
        <f>[3]PRUEBAS!E7</f>
        <v>1000</v>
      </c>
      <c r="AF9" s="14"/>
      <c r="AG9" s="14">
        <f>[3]PRUEBAS!I7</f>
        <v>500</v>
      </c>
      <c r="AH9" s="14"/>
      <c r="AI9" s="14" t="str">
        <f>[3]PRUEBAS!K7</f>
        <v>ELM</v>
      </c>
      <c r="AJ9" s="14"/>
      <c r="AK9" s="13"/>
      <c r="AL9" s="14">
        <f>[4]PRUEBAS!C7</f>
        <v>200</v>
      </c>
      <c r="AM9" s="14"/>
      <c r="AN9" s="14" t="str">
        <f>[4]PRUEBAS!G7</f>
        <v>ELM</v>
      </c>
      <c r="AO9" s="14"/>
      <c r="AP9" s="14">
        <f>[4]PRUEBAS!E7</f>
        <v>1000</v>
      </c>
      <c r="AQ9" s="14"/>
      <c r="AR9" s="14">
        <f>[4]PRUEBAS!I7</f>
        <v>500</v>
      </c>
      <c r="AS9" s="14"/>
      <c r="AT9" s="14" t="str">
        <f>[4]PRUEBAS!K7</f>
        <v>P+E</v>
      </c>
      <c r="AU9" s="14"/>
      <c r="AV9" s="13"/>
      <c r="AW9" s="14" t="str">
        <f>[5]PRUEBAS!C7</f>
        <v>VAC</v>
      </c>
      <c r="AX9" s="14"/>
      <c r="AY9" s="14" t="str">
        <f>[5]PRUEBAS!G7</f>
        <v>PTOS</v>
      </c>
      <c r="AZ9" s="14"/>
      <c r="BA9" s="14">
        <f>[5]PRUEBAS!E7</f>
        <v>1000</v>
      </c>
      <c r="BB9" s="14"/>
      <c r="BC9" s="14">
        <f>[5]PRUEBAS!I7</f>
        <v>200</v>
      </c>
      <c r="BD9" s="14"/>
      <c r="BE9" s="14" t="str">
        <f>[5]PRUEBAS!K7</f>
        <v>ELM</v>
      </c>
      <c r="BF9" s="14"/>
      <c r="BG9" s="13"/>
      <c r="BH9" s="14" t="str">
        <f>[6]PRUEBAS!C7</f>
        <v>VAL</v>
      </c>
      <c r="BI9" s="14"/>
      <c r="BJ9" s="14">
        <f>[6]PRUEBAS!E7</f>
        <v>1000</v>
      </c>
      <c r="BK9" s="14"/>
      <c r="BL9" s="14" t="str">
        <f>[6]PRUEBAS!G7</f>
        <v>ELM</v>
      </c>
      <c r="BM9" s="14"/>
      <c r="BN9" s="14">
        <f>[6]PRUEBAS!I7</f>
        <v>200</v>
      </c>
      <c r="BO9" s="14"/>
      <c r="BP9" s="14" t="str">
        <f>[6]PRUEBAS!K7</f>
        <v>P+E</v>
      </c>
      <c r="BQ9" s="14"/>
      <c r="BR9" s="13"/>
    </row>
    <row r="10" spans="1:70" x14ac:dyDescent="0.3">
      <c r="A10" s="3">
        <v>1</v>
      </c>
      <c r="B10" s="4" t="s">
        <v>273</v>
      </c>
      <c r="C10" s="4" t="s">
        <v>161</v>
      </c>
      <c r="D10" s="3">
        <f t="shared" ref="D10:D32" si="0">IFERROR(SUM(O10,Z10,AK10,AV10,BG10,BR10),0)</f>
        <v>344</v>
      </c>
      <c r="E10" s="3">
        <f>_xlfn.XLOOKUP(B10,'[1]P1-UV'!D:D,'[1]P1-UV'!A:A)</f>
        <v>2</v>
      </c>
      <c r="F10" s="3">
        <f>_xlfn.XLOOKUP(E10,[1]Tabla!$A:$A,[1]Tabla!$D:$D)</f>
        <v>16</v>
      </c>
      <c r="G10" s="3">
        <f>_xlfn.XLOOKUP(B10,'[1]P2-UV'!D:D,'[1]P2-UV'!A:A)</f>
        <v>3</v>
      </c>
      <c r="H10" s="3">
        <f>_xlfn.XLOOKUP(G10,[1]Tabla!$A:$A,[1]Tabla!$D:$D)</f>
        <v>13</v>
      </c>
      <c r="I10" s="3">
        <f>_xlfn.XLOOKUP(B10,'[1]P3-UV'!D:D,'[1]P3-UV'!A:A)</f>
        <v>12</v>
      </c>
      <c r="J10" s="3">
        <f>_xlfn.XLOOKUP(I10,[1]Tabla!$A:$A,[1]Tabla!$D:$D)</f>
        <v>1</v>
      </c>
      <c r="K10" s="3">
        <f>_xlfn.XLOOKUP(B10,'[1]P4-UV'!D:D,'[1]P4-UV'!A:A)</f>
        <v>3</v>
      </c>
      <c r="L10" s="3">
        <f>_xlfn.XLOOKUP(K10,[1]Tabla!$A:$A,[1]Tabla!$D:$D)</f>
        <v>13</v>
      </c>
      <c r="M10" s="3">
        <f>_xlfn.XLOOKUP(B10,'[1]P5-UV'!D:D,'[1]P5-UV'!A:A)</f>
        <v>8</v>
      </c>
      <c r="N10" s="3">
        <f>_xlfn.XLOOKUP(M10,[1]Tabla!$A:$A,[1]Tabla!$D:$D)</f>
        <v>5</v>
      </c>
      <c r="O10" s="5">
        <f t="shared" ref="O10:O32" si="1">F10+H10+J10+L10+N10</f>
        <v>48</v>
      </c>
      <c r="P10" s="3">
        <f>_xlfn.XLOOKUP(B10,'[2]P1-UV'!F:F,'[2]P1-UV'!A:A)</f>
        <v>3</v>
      </c>
      <c r="Q10" s="3">
        <f>_xlfn.XLOOKUP(P10,[2]TABLA!$A:$A,[2]TABLA!$D:$D)</f>
        <v>13</v>
      </c>
      <c r="R10" s="3">
        <f>_xlfn.XLOOKUP(B10,'[2]P2-UV'!D:D,'[2]P2-UV'!A:A)</f>
        <v>2</v>
      </c>
      <c r="S10" s="3">
        <f>_xlfn.XLOOKUP(R10,[2]TABLA!$A:$A,[2]TABLA!$D:$D)</f>
        <v>16</v>
      </c>
      <c r="T10" s="3">
        <f>_xlfn.XLOOKUP(B10,'[2]P3-UV'!D:D,'[2]P3-UV'!A:A)</f>
        <v>4</v>
      </c>
      <c r="U10" s="3">
        <f>_xlfn.XLOOKUP(T10,[2]TABLA!$A:$A,[2]TABLA!$D:$D)</f>
        <v>11</v>
      </c>
      <c r="V10" s="3">
        <f>_xlfn.XLOOKUP(B10,'[2]P4-UV'!E:E,'[2]P4-UV'!A:A)</f>
        <v>2</v>
      </c>
      <c r="W10" s="3">
        <f>_xlfn.XLOOKUP(V10,[2]TABLA!$A:$A,[2]TABLA!$D:$D)</f>
        <v>16</v>
      </c>
      <c r="X10" s="3">
        <f>_xlfn.XLOOKUP(B10,'[2]P5-UV'!D:D,'[2]P5-UV'!A:A)</f>
        <v>3</v>
      </c>
      <c r="Y10" s="3">
        <f>_xlfn.XLOOKUP(X10,[2]TABLA!$A:$A,[2]TABLA!$D:$D)</f>
        <v>13</v>
      </c>
      <c r="Z10" s="5">
        <f t="shared" ref="Z10:Z32" si="2">Q10+S10+U10+W10+Y10</f>
        <v>69</v>
      </c>
      <c r="AA10" s="3">
        <f>_xlfn.XLOOKUP(B10,'[3]P1-UV'!F:F,'[3]P1-UV'!A:A)</f>
        <v>3</v>
      </c>
      <c r="AB10" s="3">
        <f>_xlfn.XLOOKUP(AA10,[3]TABLA!$A:$A,[3]TABLA!$D:$D)</f>
        <v>13</v>
      </c>
      <c r="AC10" s="3">
        <f>_xlfn.XLOOKUP(B10,'[3]P2-UV'!D:D,'[3]P2-UV'!A:A)</f>
        <v>1</v>
      </c>
      <c r="AD10" s="3">
        <f>_xlfn.XLOOKUP(AC10,[3]TABLA!$A:$A,[3]TABLA!$D:$D)</f>
        <v>20</v>
      </c>
      <c r="AE10" s="3">
        <f>_xlfn.XLOOKUP(B10,'[3]P3-UV'!E:E,'[3]P3-UV'!A:A)</f>
        <v>4</v>
      </c>
      <c r="AF10" s="3">
        <f>_xlfn.XLOOKUP(AE10,[3]TABLA!$A:$A,[3]TABLA!$D:$D)</f>
        <v>11</v>
      </c>
      <c r="AG10" s="3">
        <f>_xlfn.XLOOKUP(B10,'[3]P4-UV'!E:E,'[3]P4-UV'!A:A)</f>
        <v>4</v>
      </c>
      <c r="AH10" s="3">
        <f>_xlfn.XLOOKUP(AG10,[3]TABLA!$A:$A,[3]TABLA!$D:$D)</f>
        <v>11</v>
      </c>
      <c r="AI10" s="3">
        <f>_xlfn.XLOOKUP(B10,'[3]P5-UV'!D:D,'[3]P5-UV'!A:A)</f>
        <v>2</v>
      </c>
      <c r="AJ10" s="3">
        <f>_xlfn.XLOOKUP(AI10,[3]TABLA!$A:$A,[3]TABLA!$D:$D)</f>
        <v>16</v>
      </c>
      <c r="AK10" s="5">
        <f t="shared" ref="AK10:AK32" si="3">AB10+AD10+AF10+AH10+AJ10</f>
        <v>71</v>
      </c>
      <c r="AL10" s="3">
        <f>_xlfn.XLOOKUP(B10,'[4]P1-UV'!F:F,'[4]P1-UV'!A:A)</f>
        <v>1</v>
      </c>
      <c r="AM10" s="3">
        <f>_xlfn.XLOOKUP(AL10,[4]TABLA!$A:$A,[4]TABLA!$D:$D)</f>
        <v>20</v>
      </c>
      <c r="AN10" s="3">
        <f>_xlfn.XLOOKUP(B10,'[4]P2-UV'!D:D,'[4]P2-UV'!A:A)</f>
        <v>1</v>
      </c>
      <c r="AO10" s="3">
        <f>_xlfn.XLOOKUP(AN10,[4]TABLA!$A:$A,[4]TABLA!$D:$D)</f>
        <v>20</v>
      </c>
      <c r="AP10" s="3">
        <f>_xlfn.XLOOKUP(B10,'[4]P3-UV'!E:E,'[4]P3-UV'!A:A)</f>
        <v>1</v>
      </c>
      <c r="AQ10" s="3">
        <f>_xlfn.XLOOKUP(AP10,[4]TABLA!$A:$A,[4]TABLA!$D:$D)</f>
        <v>20</v>
      </c>
      <c r="AR10" s="3">
        <f>_xlfn.XLOOKUP(B10,'[4]P4-UV'!F:F,'[4]P4-UV'!A:A)</f>
        <v>2</v>
      </c>
      <c r="AS10" s="3">
        <f>_xlfn.XLOOKUP(AR10,[4]TABLA!$A:$A,[4]TABLA!$D:$D)</f>
        <v>16</v>
      </c>
      <c r="AT10" s="3">
        <f>_xlfn.XLOOKUP(B10,'[4]P5-UV'!D:D,'[4]P5-UV'!A:A)</f>
        <v>1</v>
      </c>
      <c r="AU10" s="3">
        <f>_xlfn.XLOOKUP(AT10,[4]TABLA!$A:$A,[4]TABLA!$D:$D)</f>
        <v>20</v>
      </c>
      <c r="AV10" s="5">
        <f t="shared" ref="AV10:AV32" si="4">AM10+AO10+AQ10+AS10+AU10</f>
        <v>96</v>
      </c>
      <c r="AW10" s="3">
        <f>_xlfn.XLOOKUP(B10,'[5]P1-UV'!F:F,'[5]P1-UV'!A:A)</f>
        <v>2</v>
      </c>
      <c r="AX10" s="3">
        <f>_xlfn.XLOOKUP(AW10,[5]TABLA!$A:$A,[5]TABLA!$D:$D)</f>
        <v>16</v>
      </c>
      <c r="AY10" s="3">
        <f>_xlfn.XLOOKUP(B10,'[5]P2-UV'!D:D,'[5]P2-UV'!A:A)</f>
        <v>9</v>
      </c>
      <c r="AZ10" s="3">
        <f>_xlfn.XLOOKUP(AY10,[5]TABLA!$A:$A,[5]TABLA!$D:$D)</f>
        <v>4</v>
      </c>
      <c r="BA10" s="3">
        <f>_xlfn.XLOOKUP(B10,'[5]P3-UV'!E:E,'[5]P3-UV'!A:A)</f>
        <v>4</v>
      </c>
      <c r="BB10" s="3">
        <f>_xlfn.XLOOKUP(BA10,[5]TABLA!$A:$A,[5]TABLA!$D:$D)</f>
        <v>11</v>
      </c>
      <c r="BC10" s="3">
        <f>_xlfn.XLOOKUP(B10,'[5]P4-UV'!F:F,'[5]P4-UV'!A:A)</f>
        <v>3</v>
      </c>
      <c r="BD10" s="3">
        <f>_xlfn.XLOOKUP(BC10,[5]TABLA!$A:$A,[5]TABLA!$D:$D)</f>
        <v>13</v>
      </c>
      <c r="BE10" s="3">
        <f>_xlfn.XLOOKUP(B10,'[5]P5-UV'!D:D,'[5]P5-UV'!A:A)</f>
        <v>2</v>
      </c>
      <c r="BF10" s="3">
        <f>_xlfn.XLOOKUP(BE10,[5]TABLA!$A:$A,[5]TABLA!$D:$D)</f>
        <v>16</v>
      </c>
      <c r="BG10" s="5">
        <f t="shared" ref="BG10:BG32" si="5">AX10+AZ10+BB10+BD10+BF10</f>
        <v>60</v>
      </c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7">
        <f t="shared" ref="BR10:BR32" si="6">IFERROR(SUM(BI10,BK10,BM10,BO10,BQ10),0)</f>
        <v>0</v>
      </c>
    </row>
    <row r="11" spans="1:70" x14ac:dyDescent="0.3">
      <c r="A11" s="3">
        <v>2</v>
      </c>
      <c r="B11" s="4" t="s">
        <v>274</v>
      </c>
      <c r="C11" s="4" t="s">
        <v>113</v>
      </c>
      <c r="D11" s="3">
        <f t="shared" si="0"/>
        <v>303</v>
      </c>
      <c r="E11" s="3">
        <f>_xlfn.XLOOKUP(B11,'[1]P1-UV'!D:D,'[1]P1-UV'!A:A)</f>
        <v>1</v>
      </c>
      <c r="F11" s="3">
        <f>_xlfn.XLOOKUP(E11,[1]Tabla!$A:$A,[1]Tabla!$D:$D)</f>
        <v>20</v>
      </c>
      <c r="G11" s="3">
        <f>_xlfn.XLOOKUP(B11,'[1]P2-UV'!D:D,'[1]P2-UV'!A:A)</f>
        <v>1</v>
      </c>
      <c r="H11" s="3">
        <f>_xlfn.XLOOKUP(G11,[1]Tabla!$A:$A,[1]Tabla!$D:$D)</f>
        <v>20</v>
      </c>
      <c r="I11" s="3">
        <f>_xlfn.XLOOKUP(B11,'[1]P3-UV'!D:D,'[1]P3-UV'!A:A)</f>
        <v>11</v>
      </c>
      <c r="J11" s="3">
        <f>_xlfn.XLOOKUP(I11,[1]Tabla!$A:$A,[1]Tabla!$D:$D)</f>
        <v>2</v>
      </c>
      <c r="K11" s="3">
        <f>_xlfn.XLOOKUP(B11,'[1]P4-UV'!D:D,'[1]P4-UV'!A:A)</f>
        <v>1</v>
      </c>
      <c r="L11" s="3">
        <f>_xlfn.XLOOKUP(K11,[1]Tabla!$A:$A,[1]Tabla!$D:$D)</f>
        <v>20</v>
      </c>
      <c r="M11" s="3">
        <f>_xlfn.XLOOKUP(B11,'[1]P5-UV'!D:D,'[1]P5-UV'!A:A)</f>
        <v>11</v>
      </c>
      <c r="N11" s="3">
        <f>_xlfn.XLOOKUP(M11,[1]Tabla!$A:$A,[1]Tabla!$D:$D)</f>
        <v>2</v>
      </c>
      <c r="O11" s="5">
        <f t="shared" si="1"/>
        <v>64</v>
      </c>
      <c r="P11" s="6"/>
      <c r="Q11" s="6"/>
      <c r="R11" s="6"/>
      <c r="S11" s="6"/>
      <c r="T11" s="3">
        <f>_xlfn.XLOOKUP(B11,'[2]P3-UV'!D:D,'[2]P3-UV'!A:A)</f>
        <v>3</v>
      </c>
      <c r="U11" s="3">
        <f>_xlfn.XLOOKUP(T11,[2]TABLA!$A:$A,[2]TABLA!$D:$D)</f>
        <v>13</v>
      </c>
      <c r="V11" s="3">
        <f>_xlfn.XLOOKUP(B11,'[2]P4-UV'!E:E,'[2]P4-UV'!A:A)</f>
        <v>1</v>
      </c>
      <c r="W11" s="3">
        <f>_xlfn.XLOOKUP(V11,[2]TABLA!$A:$A,[2]TABLA!$D:$D)</f>
        <v>20</v>
      </c>
      <c r="X11" s="3">
        <f>_xlfn.XLOOKUP(B11,'[2]P5-UV'!D:D,'[2]P5-UV'!A:A)</f>
        <v>7</v>
      </c>
      <c r="Y11" s="3">
        <f>_xlfn.XLOOKUP(X11,[2]TABLA!$A:$A,[2]TABLA!$D:$D)</f>
        <v>6</v>
      </c>
      <c r="Z11" s="5">
        <f t="shared" si="2"/>
        <v>39</v>
      </c>
      <c r="AA11" s="6"/>
      <c r="AB11" s="6"/>
      <c r="AC11" s="3">
        <f>_xlfn.XLOOKUP(B11,'[3]P2-UV'!D:D,'[3]P2-UV'!A:A)</f>
        <v>5</v>
      </c>
      <c r="AD11" s="3">
        <f>_xlfn.XLOOKUP(AC11,[3]TABLA!$A:$A,[3]TABLA!$D:$D)</f>
        <v>9</v>
      </c>
      <c r="AE11" s="3">
        <f>_xlfn.XLOOKUP(B11,'[3]P3-UV'!E:E,'[3]P3-UV'!A:A)</f>
        <v>1</v>
      </c>
      <c r="AF11" s="3">
        <f>_xlfn.XLOOKUP(AE11,[3]TABLA!$A:$A,[3]TABLA!$D:$D)</f>
        <v>20</v>
      </c>
      <c r="AG11" s="3">
        <f>_xlfn.XLOOKUP(B11,'[3]P4-UV'!E:E,'[3]P4-UV'!A:A)</f>
        <v>3</v>
      </c>
      <c r="AH11" s="3">
        <f>_xlfn.XLOOKUP(AG11,[3]TABLA!$A:$A,[3]TABLA!$D:$D)</f>
        <v>13</v>
      </c>
      <c r="AI11" s="3">
        <f>_xlfn.XLOOKUP(B11,'[3]P5-UV'!D:D,'[3]P5-UV'!A:A)</f>
        <v>7</v>
      </c>
      <c r="AJ11" s="3">
        <f>_xlfn.XLOOKUP(AI11,[3]TABLA!$A:$A,[3]TABLA!$D:$D)</f>
        <v>6</v>
      </c>
      <c r="AK11" s="5">
        <f t="shared" si="3"/>
        <v>48</v>
      </c>
      <c r="AL11" s="3">
        <f>_xlfn.XLOOKUP(B11,'[4]P1-UV'!F:F,'[4]P1-UV'!A:A)</f>
        <v>2</v>
      </c>
      <c r="AM11" s="3">
        <f>_xlfn.XLOOKUP(AL11,[4]TABLA!$A:$A,[4]TABLA!$D:$D)</f>
        <v>16</v>
      </c>
      <c r="AN11" s="3">
        <f>_xlfn.XLOOKUP(B11,'[4]P2-UV'!D:D,'[4]P2-UV'!A:A)</f>
        <v>13</v>
      </c>
      <c r="AO11" s="3">
        <f>_xlfn.XLOOKUP(AN11,[4]TABLA!$A:$A,[4]TABLA!$D:$D)</f>
        <v>0</v>
      </c>
      <c r="AP11" s="3">
        <f>_xlfn.XLOOKUP(B11,'[4]P3-UV'!E:E,'[4]P3-UV'!A:A)</f>
        <v>3</v>
      </c>
      <c r="AQ11" s="3">
        <f>_xlfn.XLOOKUP(AP11,[4]TABLA!$A:$A,[4]TABLA!$D:$D)</f>
        <v>13</v>
      </c>
      <c r="AR11" s="3">
        <f>_xlfn.XLOOKUP(B11,'[4]P4-UV'!F:F,'[4]P4-UV'!A:A)</f>
        <v>5</v>
      </c>
      <c r="AS11" s="3">
        <f>_xlfn.XLOOKUP(AR11,[4]TABLA!$A:$A,[4]TABLA!$D:$D)</f>
        <v>9</v>
      </c>
      <c r="AT11" s="6"/>
      <c r="AU11" s="6"/>
      <c r="AV11" s="5">
        <f t="shared" si="4"/>
        <v>38</v>
      </c>
      <c r="AW11" s="3">
        <f>_xlfn.XLOOKUP(B11,'[5]P1-UV'!F:F,'[5]P1-UV'!A:A)</f>
        <v>1</v>
      </c>
      <c r="AX11" s="3">
        <f>_xlfn.XLOOKUP(AW11,[5]TABLA!$A:$A,[5]TABLA!$D:$D)</f>
        <v>20</v>
      </c>
      <c r="AY11" s="3">
        <f>_xlfn.XLOOKUP(B11,'[5]P2-UV'!D:D,'[5]P2-UV'!A:A)</f>
        <v>7</v>
      </c>
      <c r="AZ11" s="3">
        <f>_xlfn.XLOOKUP(AY11,[5]TABLA!$A:$A,[5]TABLA!$D:$D)</f>
        <v>6</v>
      </c>
      <c r="BA11" s="3">
        <f>_xlfn.XLOOKUP(B11,'[5]P3-UV'!E:E,'[5]P3-UV'!A:A)</f>
        <v>2</v>
      </c>
      <c r="BB11" s="3">
        <f>_xlfn.XLOOKUP(BA11,[5]TABLA!$A:$A,[5]TABLA!$D:$D)</f>
        <v>16</v>
      </c>
      <c r="BC11" s="3">
        <f>_xlfn.XLOOKUP(B11,'[5]P4-UV'!F:F,'[5]P4-UV'!A:A)</f>
        <v>1</v>
      </c>
      <c r="BD11" s="3">
        <f>_xlfn.XLOOKUP(BC11,[5]TABLA!$A:$A,[5]TABLA!$D:$D)</f>
        <v>20</v>
      </c>
      <c r="BE11" s="3">
        <f>_xlfn.XLOOKUP(B11,'[5]P5-UV'!D:D,'[5]P5-UV'!A:A)</f>
        <v>5</v>
      </c>
      <c r="BF11" s="3">
        <f>_xlfn.XLOOKUP(BE11,[5]TABLA!$A:$A,[5]TABLA!$D:$D)</f>
        <v>9</v>
      </c>
      <c r="BG11" s="5">
        <f t="shared" si="5"/>
        <v>71</v>
      </c>
      <c r="BH11" s="3">
        <f>_xlfn.XLOOKUP(B11,'[6]P1-UV'!F:F,'[6]P1-UV'!A:A)</f>
        <v>3</v>
      </c>
      <c r="BI11" s="3">
        <f>_xlfn.XLOOKUP(BH11,[6]TABLA!$A:$A,[6]TABLA!$D:$D)</f>
        <v>13</v>
      </c>
      <c r="BJ11" s="3">
        <f>_xlfn.XLOOKUP(B11,'[6]P3-UV'!E:E,'[6]P3-UV'!A:A)</f>
        <v>3</v>
      </c>
      <c r="BK11" s="3">
        <f>_xlfn.XLOOKUP(BJ11,[6]TABLA!$A:$A,[6]TABLA!$D:$D)</f>
        <v>13</v>
      </c>
      <c r="BL11" s="3">
        <f>_xlfn.XLOOKUP(B11,'[6]P2-UV'!D:D,'[6]P2-UV'!A:A)</f>
        <v>12</v>
      </c>
      <c r="BM11" s="3">
        <f>_xlfn.XLOOKUP(BL11,[6]TABLA!$A:$A,[6]TABLA!$D:$D)</f>
        <v>1</v>
      </c>
      <c r="BN11" s="3">
        <f>_xlfn.XLOOKUP(B11,'[6]P4-UV'!F:F,'[6]P4-UV'!A:A)</f>
        <v>2</v>
      </c>
      <c r="BO11" s="3">
        <f>_xlfn.XLOOKUP(BN11,[6]TABLA!$A:$A,[6]TABLA!$D:$D)</f>
        <v>16</v>
      </c>
      <c r="BP11" s="6"/>
      <c r="BQ11" s="6"/>
      <c r="BR11" s="7">
        <f t="shared" si="6"/>
        <v>43</v>
      </c>
    </row>
    <row r="12" spans="1:70" x14ac:dyDescent="0.3">
      <c r="A12" s="3">
        <v>3</v>
      </c>
      <c r="B12" s="4" t="s">
        <v>275</v>
      </c>
      <c r="C12" s="4" t="s">
        <v>161</v>
      </c>
      <c r="D12" s="3">
        <f t="shared" si="0"/>
        <v>256</v>
      </c>
      <c r="E12" s="3">
        <f>_xlfn.XLOOKUP(B12,'[1]P1-UV'!D:D,'[1]P1-UV'!A:A)</f>
        <v>5</v>
      </c>
      <c r="F12" s="3">
        <f>_xlfn.XLOOKUP(E12,[1]Tabla!$A:$A,[1]Tabla!$D:$D)</f>
        <v>9</v>
      </c>
      <c r="G12" s="3">
        <f>_xlfn.XLOOKUP(B12,'[1]P2-UV'!D:D,'[1]P2-UV'!A:A)</f>
        <v>20</v>
      </c>
      <c r="H12" s="3">
        <f>_xlfn.XLOOKUP(G12,[1]Tabla!$A:$A,[1]Tabla!$D:$D)</f>
        <v>0</v>
      </c>
      <c r="I12" s="3">
        <f>_xlfn.XLOOKUP(B12,'[1]P3-UV'!D:D,'[1]P3-UV'!A:A)</f>
        <v>1</v>
      </c>
      <c r="J12" s="3">
        <f>_xlfn.XLOOKUP(I12,[1]Tabla!$A:$A,[1]Tabla!$D:$D)</f>
        <v>20</v>
      </c>
      <c r="K12" s="6"/>
      <c r="L12" s="6"/>
      <c r="M12" s="3">
        <f>_xlfn.XLOOKUP(B12,'[1]P5-UV'!D:D,'[1]P5-UV'!A:A)</f>
        <v>1</v>
      </c>
      <c r="N12" s="3">
        <f>_xlfn.XLOOKUP(M12,[1]Tabla!$A:$A,[1]Tabla!$D:$D)</f>
        <v>20</v>
      </c>
      <c r="O12" s="5">
        <f t="shared" si="1"/>
        <v>49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5">
        <f t="shared" si="2"/>
        <v>0</v>
      </c>
      <c r="AA12" s="3">
        <f>_xlfn.XLOOKUP(B12,'[3]P1-UV'!F:F,'[3]P1-UV'!A:A)</f>
        <v>5</v>
      </c>
      <c r="AB12" s="3">
        <f>_xlfn.XLOOKUP(AA12,[3]TABLA!$A:$A,[3]TABLA!$D:$D)</f>
        <v>9</v>
      </c>
      <c r="AC12" s="3">
        <f>_xlfn.XLOOKUP(B12,'[3]P2-UV'!D:D,'[3]P2-UV'!A:A)</f>
        <v>2</v>
      </c>
      <c r="AD12" s="3">
        <f>_xlfn.XLOOKUP(AC12,[3]TABLA!$A:$A,[3]TABLA!$D:$D)</f>
        <v>16</v>
      </c>
      <c r="AE12" s="3">
        <f>_xlfn.XLOOKUP(B12,'[3]P3-UV'!E:E,'[3]P3-UV'!A:A)</f>
        <v>6</v>
      </c>
      <c r="AF12" s="3">
        <f>_xlfn.XLOOKUP(AE12,[3]TABLA!$A:$A,[3]TABLA!$D:$D)</f>
        <v>7</v>
      </c>
      <c r="AG12" s="3">
        <f>_xlfn.XLOOKUP(B12,'[3]P4-UV'!E:E,'[3]P4-UV'!A:A)</f>
        <v>7</v>
      </c>
      <c r="AH12" s="3">
        <f>_xlfn.XLOOKUP(AG12,[3]TABLA!$A:$A,[3]TABLA!$D:$D)</f>
        <v>6</v>
      </c>
      <c r="AI12" s="3">
        <f>_xlfn.XLOOKUP(B12,'[3]P5-UV'!D:D,'[3]P5-UV'!A:A)</f>
        <v>4</v>
      </c>
      <c r="AJ12" s="3">
        <f>_xlfn.XLOOKUP(AI12,[3]TABLA!$A:$A,[3]TABLA!$D:$D)</f>
        <v>11</v>
      </c>
      <c r="AK12" s="5">
        <f t="shared" si="3"/>
        <v>49</v>
      </c>
      <c r="AL12" s="3">
        <f>_xlfn.XLOOKUP(B12,'[4]P1-UV'!F:F,'[4]P1-UV'!A:A)</f>
        <v>4</v>
      </c>
      <c r="AM12" s="3">
        <f>_xlfn.XLOOKUP(AL12,[4]TABLA!$A:$A,[4]TABLA!$D:$D)</f>
        <v>11</v>
      </c>
      <c r="AN12" s="3">
        <f>_xlfn.XLOOKUP(B12,'[4]P2-UV'!D:D,'[4]P2-UV'!A:A)</f>
        <v>5</v>
      </c>
      <c r="AO12" s="3">
        <f>_xlfn.XLOOKUP(AN12,[4]TABLA!$A:$A,[4]TABLA!$D:$D)</f>
        <v>9</v>
      </c>
      <c r="AP12" s="3">
        <f>_xlfn.XLOOKUP(B12,'[4]P3-UV'!E:E,'[4]P3-UV'!A:A)</f>
        <v>7</v>
      </c>
      <c r="AQ12" s="3">
        <f>_xlfn.XLOOKUP(AP12,[4]TABLA!$A:$A,[4]TABLA!$D:$D)</f>
        <v>6</v>
      </c>
      <c r="AR12" s="3">
        <f>_xlfn.XLOOKUP(B12,'[4]P4-UV'!F:F,'[4]P4-UV'!A:A)</f>
        <v>3</v>
      </c>
      <c r="AS12" s="3">
        <f>_xlfn.XLOOKUP(AR12,[4]TABLA!$A:$A,[4]TABLA!$D:$D)</f>
        <v>13</v>
      </c>
      <c r="AT12" s="3">
        <f>_xlfn.XLOOKUP(B12,'[4]P5-UV'!D:D,'[4]P5-UV'!A:A)</f>
        <v>3</v>
      </c>
      <c r="AU12" s="3">
        <f>_xlfn.XLOOKUP(AT12,[4]TABLA!$A:$A,[4]TABLA!$D:$D)</f>
        <v>13</v>
      </c>
      <c r="AV12" s="5">
        <f t="shared" si="4"/>
        <v>52</v>
      </c>
      <c r="AW12" s="3">
        <f>_xlfn.XLOOKUP(B12,'[5]P1-UV'!F:F,'[5]P1-UV'!A:A)</f>
        <v>5</v>
      </c>
      <c r="AX12" s="3">
        <f>_xlfn.XLOOKUP(AW12,[5]TABLA!$A:$A,[5]TABLA!$D:$D)</f>
        <v>9</v>
      </c>
      <c r="AY12" s="3">
        <f>_xlfn.XLOOKUP(B12,'[5]P2-UV'!D:D,'[5]P2-UV'!A:A)</f>
        <v>5</v>
      </c>
      <c r="AZ12" s="3">
        <f>_xlfn.XLOOKUP(AY12,[5]TABLA!$A:$A,[5]TABLA!$D:$D)</f>
        <v>9</v>
      </c>
      <c r="BA12" s="3">
        <f>_xlfn.XLOOKUP(B12,'[5]P3-UV'!E:E,'[5]P3-UV'!A:A)</f>
        <v>3</v>
      </c>
      <c r="BB12" s="3">
        <f>_xlfn.XLOOKUP(BA12,[5]TABLA!$A:$A,[5]TABLA!$D:$D)</f>
        <v>13</v>
      </c>
      <c r="BC12" s="3">
        <f>_xlfn.XLOOKUP(B12,'[5]P4-UV'!F:F,'[5]P4-UV'!A:A)</f>
        <v>12</v>
      </c>
      <c r="BD12" s="3">
        <f>_xlfn.XLOOKUP(BC12,[5]TABLA!$A:$A,[5]TABLA!$D:$D)</f>
        <v>1</v>
      </c>
      <c r="BE12" s="3">
        <f>_xlfn.XLOOKUP(B12,'[5]P5-UV'!D:D,'[5]P5-UV'!A:A)</f>
        <v>7</v>
      </c>
      <c r="BF12" s="3">
        <f>_xlfn.XLOOKUP(BE12,[5]TABLA!$A:$A,[5]TABLA!$D:$D)</f>
        <v>6</v>
      </c>
      <c r="BG12" s="5">
        <f t="shared" si="5"/>
        <v>38</v>
      </c>
      <c r="BH12" s="3">
        <f>_xlfn.XLOOKUP(B12,'[6]P1-UV'!F:F,'[6]P1-UV'!A:A)</f>
        <v>8</v>
      </c>
      <c r="BI12" s="3">
        <f>_xlfn.XLOOKUP(BH12,[6]TABLA!$A:$A,[6]TABLA!$D:$D)</f>
        <v>5</v>
      </c>
      <c r="BJ12" s="3">
        <f>_xlfn.XLOOKUP(B12,'[6]P3-UV'!E:E,'[6]P3-UV'!A:A)</f>
        <v>2</v>
      </c>
      <c r="BK12" s="3">
        <f>_xlfn.XLOOKUP(BJ12,[6]TABLA!$A:$A,[6]TABLA!$D:$D)</f>
        <v>16</v>
      </c>
      <c r="BL12" s="3">
        <f>_xlfn.XLOOKUP(B12,'[6]P2-UV'!D:D,'[6]P2-UV'!A:A)</f>
        <v>1</v>
      </c>
      <c r="BM12" s="3">
        <f>_xlfn.XLOOKUP(BL12,[6]TABLA!$A:$A,[6]TABLA!$D:$D)</f>
        <v>20</v>
      </c>
      <c r="BN12" s="3">
        <f>_xlfn.XLOOKUP(B12,'[6]P4-UV'!F:F,'[6]P4-UV'!A:A)</f>
        <v>6</v>
      </c>
      <c r="BO12" s="3">
        <f>_xlfn.XLOOKUP(BN12,[6]TABLA!$A:$A,[6]TABLA!$D:$D)</f>
        <v>7</v>
      </c>
      <c r="BP12" s="3">
        <f>_xlfn.XLOOKUP(B12,'[6]P5-UV'!D:D,'[6]P5-UV'!A:A)</f>
        <v>1</v>
      </c>
      <c r="BQ12" s="3">
        <f>_xlfn.XLOOKUP(BP12,[6]TABLA!$A:$A,[6]TABLA!$D:$D)</f>
        <v>20</v>
      </c>
      <c r="BR12" s="7">
        <f t="shared" si="6"/>
        <v>68</v>
      </c>
    </row>
    <row r="13" spans="1:70" x14ac:dyDescent="0.3">
      <c r="A13" s="3">
        <v>4</v>
      </c>
      <c r="B13" s="4" t="s">
        <v>340</v>
      </c>
      <c r="C13" s="4" t="s">
        <v>42</v>
      </c>
      <c r="D13" s="3">
        <f t="shared" si="0"/>
        <v>241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5">
        <f t="shared" si="1"/>
        <v>0</v>
      </c>
      <c r="P13" s="6"/>
      <c r="Q13" s="6"/>
      <c r="R13" s="6"/>
      <c r="S13" s="6"/>
      <c r="T13" s="3">
        <f>_xlfn.XLOOKUP(B13,'[2]P3-UV'!D:D,'[2]P3-UV'!A:A)</f>
        <v>2</v>
      </c>
      <c r="U13" s="3">
        <f>_xlfn.XLOOKUP(T13,[2]TABLA!$A:$A,[2]TABLA!$D:$D)</f>
        <v>16</v>
      </c>
      <c r="V13" s="3">
        <f>_xlfn.XLOOKUP(B13,'[2]P4-UV'!E:E,'[2]P4-UV'!A:A)</f>
        <v>3</v>
      </c>
      <c r="W13" s="3">
        <f>_xlfn.XLOOKUP(V13,[2]TABLA!$A:$A,[2]TABLA!$D:$D)</f>
        <v>13</v>
      </c>
      <c r="X13" s="3">
        <f>_xlfn.XLOOKUP(B13,'[2]P5-UV'!D:D,'[2]P5-UV'!A:A)</f>
        <v>6</v>
      </c>
      <c r="Y13" s="3">
        <f>_xlfn.XLOOKUP(X13,[2]TABLA!$A:$A,[2]TABLA!$D:$D)</f>
        <v>7</v>
      </c>
      <c r="Z13" s="5">
        <f t="shared" si="2"/>
        <v>36</v>
      </c>
      <c r="AA13" s="3">
        <f>_xlfn.XLOOKUP(B13,'[3]P1-UV'!F:F,'[3]P1-UV'!A:A)</f>
        <v>2</v>
      </c>
      <c r="AB13" s="3">
        <f>_xlfn.XLOOKUP(AA13,[3]TABLA!$A:$A,[3]TABLA!$D:$D)</f>
        <v>16</v>
      </c>
      <c r="AC13" s="6"/>
      <c r="AD13" s="6"/>
      <c r="AE13" s="3">
        <f>_xlfn.XLOOKUP(B13,'[3]P3-UV'!E:E,'[3]P3-UV'!A:A)</f>
        <v>5</v>
      </c>
      <c r="AF13" s="3">
        <f>_xlfn.XLOOKUP(AE13,[3]TABLA!$A:$A,[3]TABLA!$D:$D)</f>
        <v>9</v>
      </c>
      <c r="AG13" s="3">
        <f>_xlfn.XLOOKUP(B13,'[3]P4-UV'!E:E,'[3]P4-UV'!A:A)</f>
        <v>2</v>
      </c>
      <c r="AH13" s="3">
        <f>_xlfn.XLOOKUP(AG13,[3]TABLA!$A:$A,[3]TABLA!$D:$D)</f>
        <v>16</v>
      </c>
      <c r="AI13" s="3">
        <f>_xlfn.XLOOKUP(B13,'[3]P5-UV'!D:D,'[3]P5-UV'!A:A)</f>
        <v>1</v>
      </c>
      <c r="AJ13" s="3">
        <f>_xlfn.XLOOKUP(AI13,[3]TABLA!$A:$A,[3]TABLA!$D:$D)</f>
        <v>20</v>
      </c>
      <c r="AK13" s="5">
        <f t="shared" si="3"/>
        <v>61</v>
      </c>
      <c r="AL13" s="3">
        <f>_xlfn.XLOOKUP(B13,'[4]P1-UV'!F:F,'[4]P1-UV'!A:A)</f>
        <v>3</v>
      </c>
      <c r="AM13" s="3">
        <f>_xlfn.XLOOKUP(AL13,[4]TABLA!$A:$A,[4]TABLA!$D:$D)</f>
        <v>13</v>
      </c>
      <c r="AN13" s="3">
        <f>_xlfn.XLOOKUP(B13,'[4]P2-UV'!D:D,'[4]P2-UV'!A:A)</f>
        <v>7</v>
      </c>
      <c r="AO13" s="3">
        <f>_xlfn.XLOOKUP(AN13,[4]TABLA!$A:$A,[4]TABLA!$D:$D)</f>
        <v>6</v>
      </c>
      <c r="AP13" s="3">
        <f>_xlfn.XLOOKUP(B13,'[4]P3-UV'!E:E,'[4]P3-UV'!A:A)</f>
        <v>2</v>
      </c>
      <c r="AQ13" s="3">
        <f>_xlfn.XLOOKUP(AP13,[4]TABLA!$A:$A,[4]TABLA!$D:$D)</f>
        <v>16</v>
      </c>
      <c r="AR13" s="3">
        <f>_xlfn.XLOOKUP(B13,'[4]P4-UV'!F:F,'[4]P4-UV'!A:A)</f>
        <v>1</v>
      </c>
      <c r="AS13" s="3">
        <f>_xlfn.XLOOKUP(AR13,[4]TABLA!$A:$A,[4]TABLA!$D:$D)</f>
        <v>20</v>
      </c>
      <c r="AT13" s="6"/>
      <c r="AU13" s="6"/>
      <c r="AV13" s="5">
        <f t="shared" si="4"/>
        <v>55</v>
      </c>
      <c r="AW13" s="3">
        <f>_xlfn.XLOOKUP(B13,'[5]P1-UV'!F:F,'[5]P1-UV'!A:A)</f>
        <v>3</v>
      </c>
      <c r="AX13" s="3">
        <f>_xlfn.XLOOKUP(AW13,[5]TABLA!$A:$A,[5]TABLA!$D:$D)</f>
        <v>13</v>
      </c>
      <c r="AY13" s="6"/>
      <c r="AZ13" s="6"/>
      <c r="BA13" s="3">
        <f>_xlfn.XLOOKUP(B13,'[5]P3-UV'!E:E,'[5]P3-UV'!A:A)</f>
        <v>1</v>
      </c>
      <c r="BB13" s="3">
        <f>_xlfn.XLOOKUP(BA13,[5]TABLA!$A:$A,[5]TABLA!$D:$D)</f>
        <v>20</v>
      </c>
      <c r="BC13" s="3">
        <f>_xlfn.XLOOKUP(B13,'[5]P4-UV'!F:F,'[5]P4-UV'!A:A)</f>
        <v>2</v>
      </c>
      <c r="BD13" s="3">
        <f>_xlfn.XLOOKUP(BC13,[5]TABLA!$A:$A,[5]TABLA!$D:$D)</f>
        <v>16</v>
      </c>
      <c r="BE13" s="6"/>
      <c r="BF13" s="6"/>
      <c r="BG13" s="5">
        <f t="shared" si="5"/>
        <v>49</v>
      </c>
      <c r="BH13" s="3">
        <f>_xlfn.XLOOKUP(B13,'[6]P1-UV'!F:F,'[6]P1-UV'!A:A)</f>
        <v>2</v>
      </c>
      <c r="BI13" s="3">
        <f>_xlfn.XLOOKUP(BH13,[6]TABLA!$A:$A,[6]TABLA!$D:$D)</f>
        <v>16</v>
      </c>
      <c r="BJ13" s="3">
        <f>_xlfn.XLOOKUP(B13,'[6]P3-UV'!E:E,'[6]P3-UV'!A:A)</f>
        <v>4</v>
      </c>
      <c r="BK13" s="3">
        <f>_xlfn.XLOOKUP(BJ13,[6]TABLA!$A:$A,[6]TABLA!$D:$D)</f>
        <v>11</v>
      </c>
      <c r="BL13" s="6"/>
      <c r="BM13" s="6"/>
      <c r="BN13" s="3">
        <f>_xlfn.XLOOKUP(B13,'[6]P4-UV'!F:F,'[6]P4-UV'!A:A)</f>
        <v>3</v>
      </c>
      <c r="BO13" s="3">
        <f>_xlfn.XLOOKUP(BN13,[6]TABLA!$A:$A,[6]TABLA!$D:$D)</f>
        <v>13</v>
      </c>
      <c r="BP13" s="6"/>
      <c r="BQ13" s="6"/>
      <c r="BR13" s="7">
        <f t="shared" si="6"/>
        <v>40</v>
      </c>
    </row>
    <row r="14" spans="1:70" x14ac:dyDescent="0.3">
      <c r="A14" s="3">
        <v>5</v>
      </c>
      <c r="B14" s="4" t="s">
        <v>279</v>
      </c>
      <c r="C14" s="4" t="s">
        <v>13</v>
      </c>
      <c r="D14" s="3">
        <f t="shared" si="0"/>
        <v>207</v>
      </c>
      <c r="E14" s="3">
        <f>_xlfn.XLOOKUP(B14,'[1]P1-UV'!D:D,'[1]P1-UV'!A:A)</f>
        <v>6</v>
      </c>
      <c r="F14" s="3">
        <f>_xlfn.XLOOKUP(E14,[1]Tabla!$A:$A,[1]Tabla!$D:$D)</f>
        <v>7</v>
      </c>
      <c r="G14" s="3">
        <f>_xlfn.XLOOKUP(B14,'[1]P2-UV'!D:D,'[1]P2-UV'!A:A)</f>
        <v>4</v>
      </c>
      <c r="H14" s="3">
        <f>_xlfn.XLOOKUP(G14,[1]Tabla!$A:$A,[1]Tabla!$D:$D)</f>
        <v>11</v>
      </c>
      <c r="I14" s="3">
        <f>_xlfn.XLOOKUP(B14,'[1]P3-UV'!D:D,'[1]P3-UV'!A:A)</f>
        <v>7</v>
      </c>
      <c r="J14" s="3">
        <f>_xlfn.XLOOKUP(I14,[1]Tabla!$A:$A,[1]Tabla!$D:$D)</f>
        <v>6</v>
      </c>
      <c r="K14" s="3">
        <f>_xlfn.XLOOKUP(B14,'[1]P4-UV'!D:D,'[1]P4-UV'!A:A)</f>
        <v>5</v>
      </c>
      <c r="L14" s="3">
        <f>_xlfn.XLOOKUP(K14,[1]Tabla!$A:$A,[1]Tabla!$D:$D)</f>
        <v>9</v>
      </c>
      <c r="M14" s="3">
        <f>_xlfn.XLOOKUP(B14,'[1]P5-UV'!D:D,'[1]P5-UV'!A:A)</f>
        <v>3</v>
      </c>
      <c r="N14" s="3">
        <f>_xlfn.XLOOKUP(M14,[1]Tabla!$A:$A,[1]Tabla!$D:$D)</f>
        <v>13</v>
      </c>
      <c r="O14" s="5">
        <f t="shared" si="1"/>
        <v>46</v>
      </c>
      <c r="P14" s="3">
        <f>_xlfn.XLOOKUP(B14,'[2]P1-UV'!F:F,'[2]P1-UV'!A:A)</f>
        <v>6</v>
      </c>
      <c r="Q14" s="3">
        <f>_xlfn.XLOOKUP(P14,[2]TABLA!$A:$A,[2]TABLA!$D:$D)</f>
        <v>7</v>
      </c>
      <c r="R14" s="3">
        <f>_xlfn.XLOOKUP(B14,'[2]P2-UV'!D:D,'[2]P2-UV'!A:A)</f>
        <v>7</v>
      </c>
      <c r="S14" s="3">
        <f>_xlfn.XLOOKUP(R14,[2]TABLA!$A:$A,[2]TABLA!$D:$D)</f>
        <v>6</v>
      </c>
      <c r="T14" s="3">
        <f>_xlfn.XLOOKUP(B14,'[2]P3-UV'!D:D,'[2]P3-UV'!A:A)</f>
        <v>6</v>
      </c>
      <c r="U14" s="3">
        <f>_xlfn.XLOOKUP(T14,[2]TABLA!$A:$A,[2]TABLA!$D:$D)</f>
        <v>7</v>
      </c>
      <c r="V14" s="3">
        <f>_xlfn.XLOOKUP(B14,'[2]P4-UV'!E:E,'[2]P4-UV'!A:A)</f>
        <v>6</v>
      </c>
      <c r="W14" s="3">
        <f>_xlfn.XLOOKUP(V14,[2]TABLA!$A:$A,[2]TABLA!$D:$D)</f>
        <v>7</v>
      </c>
      <c r="X14" s="3">
        <f>_xlfn.XLOOKUP(B14,'[2]P5-UV'!D:D,'[2]P5-UV'!A:A)</f>
        <v>8</v>
      </c>
      <c r="Y14" s="3">
        <f>_xlfn.XLOOKUP(X14,[2]TABLA!$A:$A,[2]TABLA!$D:$D)</f>
        <v>5</v>
      </c>
      <c r="Z14" s="5">
        <f t="shared" si="2"/>
        <v>32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5">
        <f t="shared" si="3"/>
        <v>0</v>
      </c>
      <c r="AL14" s="3">
        <f>_xlfn.XLOOKUP(B14,'[4]P1-UV'!F:F,'[4]P1-UV'!A:A)</f>
        <v>6</v>
      </c>
      <c r="AM14" s="3">
        <f>_xlfn.XLOOKUP(AL14,[4]TABLA!$A:$A,[4]TABLA!$D:$D)</f>
        <v>7</v>
      </c>
      <c r="AN14" s="3">
        <f>_xlfn.XLOOKUP(B14,'[4]P2-UV'!D:D,'[4]P2-UV'!A:A)</f>
        <v>11</v>
      </c>
      <c r="AO14" s="3">
        <f>_xlfn.XLOOKUP(AN14,[4]TABLA!$A:$A,[4]TABLA!$D:$D)</f>
        <v>2</v>
      </c>
      <c r="AP14" s="3">
        <f>_xlfn.XLOOKUP(B14,'[4]P3-UV'!E:E,'[4]P3-UV'!A:A)</f>
        <v>9</v>
      </c>
      <c r="AQ14" s="3">
        <f>_xlfn.XLOOKUP(AP14,[4]TABLA!$A:$A,[4]TABLA!$D:$D)</f>
        <v>4</v>
      </c>
      <c r="AR14" s="3">
        <f>_xlfn.XLOOKUP(B14,'[4]P4-UV'!F:F,'[4]P4-UV'!A:A)</f>
        <v>8</v>
      </c>
      <c r="AS14" s="3">
        <f>_xlfn.XLOOKUP(AR14,[4]TABLA!$A:$A,[4]TABLA!$D:$D)</f>
        <v>5</v>
      </c>
      <c r="AT14" s="3">
        <f>_xlfn.XLOOKUP(B14,'[4]P5-UV'!D:D,'[4]P5-UV'!A:A)</f>
        <v>5</v>
      </c>
      <c r="AU14" s="3">
        <f>_xlfn.XLOOKUP(AT14,[4]TABLA!$A:$A,[4]TABLA!$D:$D)</f>
        <v>9</v>
      </c>
      <c r="AV14" s="5">
        <f t="shared" si="4"/>
        <v>27</v>
      </c>
      <c r="AW14" s="3">
        <f>_xlfn.XLOOKUP(B14,'[5]P1-UV'!F:F,'[5]P1-UV'!A:A)</f>
        <v>4</v>
      </c>
      <c r="AX14" s="3">
        <f>_xlfn.XLOOKUP(AW14,[5]TABLA!$A:$A,[5]TABLA!$D:$D)</f>
        <v>11</v>
      </c>
      <c r="AY14" s="3">
        <f>_xlfn.XLOOKUP(B14,'[5]P2-UV'!D:D,'[5]P2-UV'!A:A)</f>
        <v>2</v>
      </c>
      <c r="AZ14" s="3">
        <f>_xlfn.XLOOKUP(AY14,[5]TABLA!$A:$A,[5]TABLA!$D:$D)</f>
        <v>16</v>
      </c>
      <c r="BA14" s="3">
        <f>_xlfn.XLOOKUP(B14,'[5]P3-UV'!E:E,'[5]P3-UV'!A:A)</f>
        <v>7</v>
      </c>
      <c r="BB14" s="3">
        <f>_xlfn.XLOOKUP(BA14,[5]TABLA!$A:$A,[5]TABLA!$D:$D)</f>
        <v>6</v>
      </c>
      <c r="BC14" s="3">
        <f>_xlfn.XLOOKUP(B14,'[5]P4-UV'!F:F,'[5]P4-UV'!A:A)</f>
        <v>8</v>
      </c>
      <c r="BD14" s="3">
        <f>_xlfn.XLOOKUP(BC14,[5]TABLA!$A:$A,[5]TABLA!$D:$D)</f>
        <v>5</v>
      </c>
      <c r="BE14" s="3">
        <f>_xlfn.XLOOKUP(B14,'[5]P5-UV'!D:D,'[5]P5-UV'!A:A)</f>
        <v>6</v>
      </c>
      <c r="BF14" s="3">
        <f>_xlfn.XLOOKUP(BE14,[5]TABLA!$A:$A,[5]TABLA!$D:$D)</f>
        <v>7</v>
      </c>
      <c r="BG14" s="5">
        <f t="shared" si="5"/>
        <v>45</v>
      </c>
      <c r="BH14" s="3">
        <f>_xlfn.XLOOKUP(B14,'[6]P1-UV'!F:F,'[6]P1-UV'!A:A)</f>
        <v>6</v>
      </c>
      <c r="BI14" s="3">
        <f>_xlfn.XLOOKUP(BH14,[6]TABLA!$A:$A,[6]TABLA!$D:$D)</f>
        <v>7</v>
      </c>
      <c r="BJ14" s="3">
        <f>_xlfn.XLOOKUP(B14,'[6]P3-UV'!E:E,'[6]P3-UV'!A:A)</f>
        <v>6</v>
      </c>
      <c r="BK14" s="3">
        <f>_xlfn.XLOOKUP(BJ14,[6]TABLA!$A:$A,[6]TABLA!$D:$D)</f>
        <v>7</v>
      </c>
      <c r="BL14" s="3">
        <f>_xlfn.XLOOKUP(B14,'[6]P2-UV'!D:D,'[6]P2-UV'!A:A)</f>
        <v>2</v>
      </c>
      <c r="BM14" s="3">
        <f>_xlfn.XLOOKUP(BL14,[6]TABLA!$A:$A,[6]TABLA!$D:$D)</f>
        <v>16</v>
      </c>
      <c r="BN14" s="3">
        <f>_xlfn.XLOOKUP(B14,'[6]P4-UV'!F:F,'[6]P4-UV'!A:A)</f>
        <v>4</v>
      </c>
      <c r="BO14" s="3">
        <f>_xlfn.XLOOKUP(BN14,[6]TABLA!$A:$A,[6]TABLA!$D:$D)</f>
        <v>11</v>
      </c>
      <c r="BP14" s="3">
        <f>_xlfn.XLOOKUP(B14,'[6]P5-UV'!D:D,'[6]P5-UV'!A:A)</f>
        <v>2</v>
      </c>
      <c r="BQ14" s="3">
        <f>_xlfn.XLOOKUP(BP14,[6]TABLA!$A:$A,[6]TABLA!$D:$D)</f>
        <v>16</v>
      </c>
      <c r="BR14" s="7">
        <f t="shared" si="6"/>
        <v>57</v>
      </c>
    </row>
    <row r="15" spans="1:70" x14ac:dyDescent="0.3">
      <c r="A15" s="3">
        <v>6</v>
      </c>
      <c r="B15" s="4" t="s">
        <v>277</v>
      </c>
      <c r="C15" s="4" t="s">
        <v>113</v>
      </c>
      <c r="D15" s="3">
        <f t="shared" si="0"/>
        <v>205</v>
      </c>
      <c r="E15" s="3">
        <f>_xlfn.XLOOKUP(B15,'[1]P1-UV'!D:D,'[1]P1-UV'!A:A)</f>
        <v>3</v>
      </c>
      <c r="F15" s="3">
        <f>_xlfn.XLOOKUP(E15,[1]Tabla!$A:$A,[1]Tabla!$D:$D)</f>
        <v>13</v>
      </c>
      <c r="G15" s="3">
        <f>_xlfn.XLOOKUP(B15,'[1]P2-UV'!D:D,'[1]P2-UV'!A:A)</f>
        <v>19</v>
      </c>
      <c r="H15" s="3">
        <f>_xlfn.XLOOKUP(G15,[1]Tabla!$A:$A,[1]Tabla!$D:$D)</f>
        <v>0</v>
      </c>
      <c r="I15" s="3">
        <f>_xlfn.XLOOKUP(B15,'[1]P3-UV'!D:D,'[1]P3-UV'!A:A)</f>
        <v>13</v>
      </c>
      <c r="J15" s="3">
        <f>_xlfn.XLOOKUP(I15,[1]Tabla!$A:$A,[1]Tabla!$D:$D)</f>
        <v>0</v>
      </c>
      <c r="K15" s="6"/>
      <c r="L15" s="6"/>
      <c r="M15" s="6"/>
      <c r="N15" s="6"/>
      <c r="O15" s="5">
        <f t="shared" si="1"/>
        <v>13</v>
      </c>
      <c r="P15" s="3">
        <f>_xlfn.XLOOKUP(B15,'[2]P1-UV'!F:F,'[2]P1-UV'!A:A)</f>
        <v>1</v>
      </c>
      <c r="Q15" s="3">
        <f>_xlfn.XLOOKUP(P15,[2]TABLA!$A:$A,[2]TABLA!$D:$D)</f>
        <v>20</v>
      </c>
      <c r="R15" s="6"/>
      <c r="S15" s="6"/>
      <c r="T15" s="3">
        <f>_xlfn.XLOOKUP(B15,'[2]P3-UV'!D:D,'[2]P3-UV'!A:A)</f>
        <v>1</v>
      </c>
      <c r="U15" s="3">
        <f>_xlfn.XLOOKUP(T15,[2]TABLA!$A:$A,[2]TABLA!$D:$D)</f>
        <v>20</v>
      </c>
      <c r="V15" s="3">
        <f>_xlfn.XLOOKUP(B15,'[2]P4-UV'!E:E,'[2]P4-UV'!A:A)</f>
        <v>4</v>
      </c>
      <c r="W15" s="3">
        <f>_xlfn.XLOOKUP(V15,[2]TABLA!$A:$A,[2]TABLA!$D:$D)</f>
        <v>11</v>
      </c>
      <c r="X15" s="6"/>
      <c r="Y15" s="6"/>
      <c r="Z15" s="5">
        <f t="shared" si="2"/>
        <v>51</v>
      </c>
      <c r="AA15" s="3">
        <f>_xlfn.XLOOKUP(B15,'[3]P1-UV'!F:F,'[3]P1-UV'!A:A)</f>
        <v>1</v>
      </c>
      <c r="AB15" s="3">
        <f>_xlfn.XLOOKUP(AA15,[3]TABLA!$A:$A,[3]TABLA!$D:$D)</f>
        <v>20</v>
      </c>
      <c r="AC15" s="6"/>
      <c r="AD15" s="6"/>
      <c r="AE15" s="3">
        <f>_xlfn.XLOOKUP(B15,'[3]P3-UV'!E:E,'[3]P3-UV'!A:A)</f>
        <v>2</v>
      </c>
      <c r="AF15" s="3">
        <f>_xlfn.XLOOKUP(AE15,[3]TABLA!$A:$A,[3]TABLA!$D:$D)</f>
        <v>16</v>
      </c>
      <c r="AG15" s="3">
        <f>_xlfn.XLOOKUP(B15,'[3]P4-UV'!E:E,'[3]P4-UV'!A:A)</f>
        <v>1</v>
      </c>
      <c r="AH15" s="3">
        <f>_xlfn.XLOOKUP(AG15,[3]TABLA!$A:$A,[3]TABLA!$D:$D)</f>
        <v>20</v>
      </c>
      <c r="AI15" s="3">
        <f>_xlfn.XLOOKUP(B15,'[3]P5-UV'!D:D,'[3]P5-UV'!A:A)</f>
        <v>10</v>
      </c>
      <c r="AJ15" s="3">
        <f>_xlfn.XLOOKUP(AI15,[3]TABLA!$A:$A,[3]TABLA!$D:$D)</f>
        <v>3</v>
      </c>
      <c r="AK15" s="5">
        <f t="shared" si="3"/>
        <v>59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5">
        <f t="shared" si="4"/>
        <v>0</v>
      </c>
      <c r="AW15" s="3">
        <f>_xlfn.XLOOKUP(B15,'[5]P1-UV'!F:F,'[5]P1-UV'!A:A)</f>
        <v>9</v>
      </c>
      <c r="AX15" s="3">
        <f>_xlfn.XLOOKUP(AW15,[5]TABLA!$A:$A,[5]TABLA!$D:$D)</f>
        <v>4</v>
      </c>
      <c r="AY15" s="6"/>
      <c r="AZ15" s="6"/>
      <c r="BA15" s="3">
        <f>_xlfn.XLOOKUP(B15,'[5]P3-UV'!E:E,'[5]P3-UV'!A:A)</f>
        <v>6</v>
      </c>
      <c r="BB15" s="3">
        <f>_xlfn.XLOOKUP(BA15,[5]TABLA!$A:$A,[5]TABLA!$D:$D)</f>
        <v>7</v>
      </c>
      <c r="BC15" s="3">
        <f>_xlfn.XLOOKUP(B15,'[5]P4-UV'!F:F,'[5]P4-UV'!A:A)</f>
        <v>4</v>
      </c>
      <c r="BD15" s="3">
        <f>_xlfn.XLOOKUP(BC15,[5]TABLA!$A:$A,[5]TABLA!$D:$D)</f>
        <v>11</v>
      </c>
      <c r="BE15" s="6"/>
      <c r="BF15" s="6"/>
      <c r="BG15" s="5">
        <f t="shared" si="5"/>
        <v>22</v>
      </c>
      <c r="BH15" s="3">
        <f>_xlfn.XLOOKUP(B15,'[6]P1-UV'!F:F,'[6]P1-UV'!A:A)</f>
        <v>1</v>
      </c>
      <c r="BI15" s="3">
        <f>_xlfn.XLOOKUP(BH15,[6]TABLA!$A:$A,[6]TABLA!$D:$D)</f>
        <v>20</v>
      </c>
      <c r="BJ15" s="3">
        <f>_xlfn.XLOOKUP(B15,'[6]P3-UV'!E:E,'[6]P3-UV'!A:A)</f>
        <v>1</v>
      </c>
      <c r="BK15" s="3">
        <f>_xlfn.XLOOKUP(BJ15,[6]TABLA!$A:$A,[6]TABLA!$D:$D)</f>
        <v>20</v>
      </c>
      <c r="BL15" s="3">
        <f>_xlfn.XLOOKUP(B15,'[6]P2-UV'!D:D,'[6]P2-UV'!A:A)</f>
        <v>13</v>
      </c>
      <c r="BM15" s="3">
        <f>_xlfn.XLOOKUP(BL15,[6]TABLA!$A:$A,[6]TABLA!$D:$D)</f>
        <v>0</v>
      </c>
      <c r="BN15" s="3">
        <f>_xlfn.XLOOKUP(B15,'[6]P4-UV'!F:F,'[6]P4-UV'!A:A)</f>
        <v>1</v>
      </c>
      <c r="BO15" s="3">
        <f>_xlfn.XLOOKUP(BN15,[6]TABLA!$A:$A,[6]TABLA!$D:$D)</f>
        <v>20</v>
      </c>
      <c r="BP15" s="6"/>
      <c r="BQ15" s="6"/>
      <c r="BR15" s="7">
        <f t="shared" si="6"/>
        <v>60</v>
      </c>
    </row>
    <row r="16" spans="1:70" x14ac:dyDescent="0.3">
      <c r="A16" s="3">
        <v>7</v>
      </c>
      <c r="B16" s="4" t="s">
        <v>276</v>
      </c>
      <c r="C16" s="4" t="s">
        <v>113</v>
      </c>
      <c r="D16" s="3">
        <f t="shared" si="0"/>
        <v>195</v>
      </c>
      <c r="E16" s="3">
        <f>_xlfn.XLOOKUP(B16,'[1]P1-UV'!D:D,'[1]P1-UV'!A:A)</f>
        <v>15</v>
      </c>
      <c r="F16" s="3">
        <f>_xlfn.XLOOKUP(E16,[1]Tabla!$A:$A,[1]Tabla!$D:$D)</f>
        <v>0</v>
      </c>
      <c r="G16" s="3">
        <f>_xlfn.XLOOKUP(B16,'[1]P2-UV'!D:D,'[1]P2-UV'!A:A)</f>
        <v>11</v>
      </c>
      <c r="H16" s="3">
        <f>_xlfn.XLOOKUP(G16,[1]Tabla!$A:$A,[1]Tabla!$D:$D)</f>
        <v>2</v>
      </c>
      <c r="I16" s="3">
        <f>_xlfn.XLOOKUP(B16,'[1]P3-UV'!D:D,'[1]P3-UV'!A:A)</f>
        <v>6</v>
      </c>
      <c r="J16" s="3">
        <f>_xlfn.XLOOKUP(I16,[1]Tabla!$A:$A,[1]Tabla!$D:$D)</f>
        <v>7</v>
      </c>
      <c r="K16" s="3">
        <f>_xlfn.XLOOKUP(B16,'[1]P4-UV'!D:D,'[1]P4-UV'!A:A)</f>
        <v>6</v>
      </c>
      <c r="L16" s="3">
        <f>_xlfn.XLOOKUP(K16,[1]Tabla!$A:$A,[1]Tabla!$D:$D)</f>
        <v>7</v>
      </c>
      <c r="M16" s="3">
        <f>_xlfn.XLOOKUP(B16,'[1]P5-UV'!D:D,'[1]P5-UV'!A:A)</f>
        <v>4</v>
      </c>
      <c r="N16" s="3">
        <f>_xlfn.XLOOKUP(M16,[1]Tabla!$A:$A,[1]Tabla!$D:$D)</f>
        <v>11</v>
      </c>
      <c r="O16" s="5">
        <f t="shared" si="1"/>
        <v>27</v>
      </c>
      <c r="P16" s="3">
        <f>_xlfn.XLOOKUP(B16,'[2]P1-UV'!F:F,'[2]P1-UV'!A:A)</f>
        <v>8</v>
      </c>
      <c r="Q16" s="3">
        <f>_xlfn.XLOOKUP(P16,[2]TABLA!$A:$A,[2]TABLA!$D:$D)</f>
        <v>5</v>
      </c>
      <c r="R16" s="3">
        <f>_xlfn.XLOOKUP(B16,'[2]P2-UV'!D:D,'[2]P2-UV'!A:A)</f>
        <v>3</v>
      </c>
      <c r="S16" s="3">
        <f>_xlfn.XLOOKUP(R16,[2]TABLA!$A:$A,[2]TABLA!$D:$D)</f>
        <v>13</v>
      </c>
      <c r="T16" s="3">
        <f>_xlfn.XLOOKUP(B16,'[2]P3-UV'!D:D,'[2]P3-UV'!A:A)</f>
        <v>9</v>
      </c>
      <c r="U16" s="3">
        <f>_xlfn.XLOOKUP(T16,[2]TABLA!$A:$A,[2]TABLA!$D:$D)</f>
        <v>4</v>
      </c>
      <c r="V16" s="3">
        <f>_xlfn.XLOOKUP(B16,'[2]P4-UV'!E:E,'[2]P4-UV'!A:A)</f>
        <v>5</v>
      </c>
      <c r="W16" s="3">
        <f>_xlfn.XLOOKUP(V16,[2]TABLA!$A:$A,[2]TABLA!$D:$D)</f>
        <v>9</v>
      </c>
      <c r="X16" s="3">
        <f>_xlfn.XLOOKUP(B16,'[2]P5-UV'!D:D,'[2]P5-UV'!A:A)</f>
        <v>5</v>
      </c>
      <c r="Y16" s="3">
        <f>_xlfn.XLOOKUP(X16,[2]TABLA!$A:$A,[2]TABLA!$D:$D)</f>
        <v>9</v>
      </c>
      <c r="Z16" s="5">
        <f t="shared" si="2"/>
        <v>40</v>
      </c>
      <c r="AA16" s="3">
        <f>_xlfn.XLOOKUP(B16,'[3]P1-UV'!F:F,'[3]P1-UV'!A:A)</f>
        <v>7</v>
      </c>
      <c r="AB16" s="3">
        <f>_xlfn.XLOOKUP(AA16,[3]TABLA!$A:$A,[3]TABLA!$D:$D)</f>
        <v>6</v>
      </c>
      <c r="AC16" s="3">
        <f>_xlfn.XLOOKUP(B16,'[3]P2-UV'!D:D,'[3]P2-UV'!A:A)</f>
        <v>4</v>
      </c>
      <c r="AD16" s="3">
        <f>_xlfn.XLOOKUP(AC16,[3]TABLA!$A:$A,[3]TABLA!$D:$D)</f>
        <v>11</v>
      </c>
      <c r="AE16" s="3">
        <f>_xlfn.XLOOKUP(B16,'[3]P3-UV'!E:E,'[3]P3-UV'!A:A)</f>
        <v>9</v>
      </c>
      <c r="AF16" s="3">
        <f>_xlfn.XLOOKUP(AE16,[3]TABLA!$A:$A,[3]TABLA!$D:$D)</f>
        <v>4</v>
      </c>
      <c r="AG16" s="6"/>
      <c r="AH16" s="6"/>
      <c r="AI16" s="3">
        <f>_xlfn.XLOOKUP(B16,'[3]P5-UV'!D:D,'[3]P5-UV'!A:A)</f>
        <v>5</v>
      </c>
      <c r="AJ16" s="3">
        <f>_xlfn.XLOOKUP(AI16,[3]TABLA!$A:$A,[3]TABLA!$D:$D)</f>
        <v>9</v>
      </c>
      <c r="AK16" s="5">
        <f t="shared" si="3"/>
        <v>30</v>
      </c>
      <c r="AL16" s="3">
        <f>_xlfn.XLOOKUP(B16,'[4]P1-UV'!F:F,'[4]P1-UV'!A:A)</f>
        <v>12</v>
      </c>
      <c r="AM16" s="3">
        <f>_xlfn.XLOOKUP(AL16,[4]TABLA!$A:$A,[4]TABLA!$D:$D)</f>
        <v>1</v>
      </c>
      <c r="AN16" s="3">
        <f>_xlfn.XLOOKUP(B16,'[4]P2-UV'!D:D,'[4]P2-UV'!A:A)</f>
        <v>6</v>
      </c>
      <c r="AO16" s="3">
        <f>_xlfn.XLOOKUP(AN16,[4]TABLA!$A:$A,[4]TABLA!$D:$D)</f>
        <v>7</v>
      </c>
      <c r="AP16" s="3">
        <f>_xlfn.XLOOKUP(B16,'[4]P3-UV'!E:E,'[4]P3-UV'!A:A)</f>
        <v>11</v>
      </c>
      <c r="AQ16" s="3">
        <f>_xlfn.XLOOKUP(AP16,[4]TABLA!$A:$A,[4]TABLA!$D:$D)</f>
        <v>2</v>
      </c>
      <c r="AR16" s="3">
        <f>_xlfn.XLOOKUP(B16,'[4]P4-UV'!F:F,'[4]P4-UV'!A:A)</f>
        <v>11</v>
      </c>
      <c r="AS16" s="3">
        <f>_xlfn.XLOOKUP(AR16,[4]TABLA!$A:$A,[4]TABLA!$D:$D)</f>
        <v>2</v>
      </c>
      <c r="AT16" s="3">
        <f>_xlfn.XLOOKUP(B16,'[4]P5-UV'!D:D,'[4]P5-UV'!A:A)</f>
        <v>4</v>
      </c>
      <c r="AU16" s="3">
        <f>_xlfn.XLOOKUP(AT16,[4]TABLA!$A:$A,[4]TABLA!$D:$D)</f>
        <v>11</v>
      </c>
      <c r="AV16" s="5">
        <f t="shared" si="4"/>
        <v>23</v>
      </c>
      <c r="AW16" s="3">
        <f>_xlfn.XLOOKUP(B16,'[5]P1-UV'!F:F,'[5]P1-UV'!A:A)</f>
        <v>8</v>
      </c>
      <c r="AX16" s="3">
        <f>_xlfn.XLOOKUP(AW16,[5]TABLA!$A:$A,[5]TABLA!$D:$D)</f>
        <v>5</v>
      </c>
      <c r="AY16" s="3">
        <f>_xlfn.XLOOKUP(B16,'[5]P2-UV'!D:D,'[5]P2-UV'!A:A)</f>
        <v>1</v>
      </c>
      <c r="AZ16" s="3">
        <f>_xlfn.XLOOKUP(AY16,[5]TABLA!$A:$A,[5]TABLA!$D:$D)</f>
        <v>20</v>
      </c>
      <c r="BA16" s="3">
        <f>_xlfn.XLOOKUP(B16,'[5]P3-UV'!E:E,'[5]P3-UV'!A:A)</f>
        <v>5</v>
      </c>
      <c r="BB16" s="3">
        <f>_xlfn.XLOOKUP(BA16,[5]TABLA!$A:$A,[5]TABLA!$D:$D)</f>
        <v>9</v>
      </c>
      <c r="BC16" s="6"/>
      <c r="BD16" s="6"/>
      <c r="BE16" s="3">
        <f>_xlfn.XLOOKUP(B16,'[5]P5-UV'!D:D,'[5]P5-UV'!A:A)</f>
        <v>4</v>
      </c>
      <c r="BF16" s="3">
        <f>_xlfn.XLOOKUP(BE16,[5]TABLA!$A:$A,[5]TABLA!$D:$D)</f>
        <v>11</v>
      </c>
      <c r="BG16" s="5">
        <f t="shared" si="5"/>
        <v>45</v>
      </c>
      <c r="BH16" s="3">
        <f>_xlfn.XLOOKUP(B16,'[6]P1-UV'!F:F,'[6]P1-UV'!A:A)</f>
        <v>7</v>
      </c>
      <c r="BI16" s="3">
        <f>_xlfn.XLOOKUP(BH16,[6]TABLA!$A:$A,[6]TABLA!$D:$D)</f>
        <v>6</v>
      </c>
      <c r="BJ16" s="6"/>
      <c r="BK16" s="6"/>
      <c r="BL16" s="3">
        <f>_xlfn.XLOOKUP(B16,'[6]P2-UV'!D:D,'[6]P2-UV'!A:A)</f>
        <v>3</v>
      </c>
      <c r="BM16" s="3">
        <f>_xlfn.XLOOKUP(BL16,[6]TABLA!$A:$A,[6]TABLA!$D:$D)</f>
        <v>13</v>
      </c>
      <c r="BN16" s="3">
        <f>_xlfn.XLOOKUP(B16,'[6]P4-UV'!F:F,'[6]P4-UV'!A:A)</f>
        <v>8</v>
      </c>
      <c r="BO16" s="3">
        <f>_xlfn.XLOOKUP(BN16,[6]TABLA!$A:$A,[6]TABLA!$D:$D)</f>
        <v>5</v>
      </c>
      <c r="BP16" s="3">
        <f>_xlfn.XLOOKUP(B16,'[6]P5-UV'!D:D,'[6]P5-UV'!A:A)</f>
        <v>7</v>
      </c>
      <c r="BQ16" s="3">
        <f>_xlfn.XLOOKUP(BP16,[6]TABLA!$A:$A,[6]TABLA!$D:$D)</f>
        <v>6</v>
      </c>
      <c r="BR16" s="7">
        <f t="shared" si="6"/>
        <v>30</v>
      </c>
    </row>
    <row r="17" spans="1:70" x14ac:dyDescent="0.3">
      <c r="A17" s="3">
        <v>8</v>
      </c>
      <c r="B17" s="4" t="s">
        <v>278</v>
      </c>
      <c r="C17" s="4" t="s">
        <v>55</v>
      </c>
      <c r="D17" s="3">
        <f t="shared" si="0"/>
        <v>160</v>
      </c>
      <c r="E17" s="6"/>
      <c r="F17" s="6"/>
      <c r="G17" s="3">
        <f>_xlfn.XLOOKUP(B17,'[1]P2-UV'!D:D,'[1]P2-UV'!A:A)</f>
        <v>2</v>
      </c>
      <c r="H17" s="3">
        <f>_xlfn.XLOOKUP(G17,[1]Tabla!$A:$A,[1]Tabla!$D:$D)</f>
        <v>16</v>
      </c>
      <c r="I17" s="3">
        <f>_xlfn.XLOOKUP(B17,'[1]P3-UV'!D:D,'[1]P3-UV'!A:A)</f>
        <v>2</v>
      </c>
      <c r="J17" s="3">
        <f>_xlfn.XLOOKUP(I17,[1]Tabla!$A:$A,[1]Tabla!$D:$D)</f>
        <v>16</v>
      </c>
      <c r="K17" s="3">
        <f>_xlfn.XLOOKUP(B17,'[1]P4-UV'!D:D,'[1]P4-UV'!A:A)</f>
        <v>2</v>
      </c>
      <c r="L17" s="3">
        <f>_xlfn.XLOOKUP(K17,[1]Tabla!$A:$A,[1]Tabla!$D:$D)</f>
        <v>16</v>
      </c>
      <c r="M17" s="3">
        <f>_xlfn.XLOOKUP(B17,'[1]P5-UV'!D:D,'[1]P5-UV'!A:A)</f>
        <v>16</v>
      </c>
      <c r="N17" s="3">
        <f>_xlfn.XLOOKUP(M17,[1]Tabla!$A:$A,[1]Tabla!$D:$D)</f>
        <v>0</v>
      </c>
      <c r="O17" s="5">
        <f t="shared" si="1"/>
        <v>48</v>
      </c>
      <c r="P17" s="3">
        <f>_xlfn.XLOOKUP(B17,'[2]P1-UV'!F:F,'[2]P1-UV'!A:A)</f>
        <v>2</v>
      </c>
      <c r="Q17" s="3">
        <f>_xlfn.XLOOKUP(P17,[2]TABLA!$A:$A,[2]TABLA!$D:$D)</f>
        <v>16</v>
      </c>
      <c r="R17" s="6"/>
      <c r="S17" s="6"/>
      <c r="T17" s="6"/>
      <c r="U17" s="6"/>
      <c r="V17" s="6"/>
      <c r="W17" s="6"/>
      <c r="X17" s="3">
        <f>_xlfn.XLOOKUP(B17,'[2]P5-UV'!D:D,'[2]P5-UV'!A:A)</f>
        <v>1</v>
      </c>
      <c r="Y17" s="3">
        <f>_xlfn.XLOOKUP(X17,[2]TABLA!$A:$A,[2]TABLA!$D:$D)</f>
        <v>20</v>
      </c>
      <c r="Z17" s="5">
        <f t="shared" si="2"/>
        <v>36</v>
      </c>
      <c r="AA17" s="6"/>
      <c r="AB17" s="6"/>
      <c r="AC17" s="3">
        <f>_xlfn.XLOOKUP(B17,'[3]P2-UV'!D:D,'[3]P2-UV'!A:A)</f>
        <v>8</v>
      </c>
      <c r="AD17" s="3">
        <f>_xlfn.XLOOKUP(AC17,[3]TABLA!$A:$A,[3]TABLA!$D:$D)</f>
        <v>5</v>
      </c>
      <c r="AE17" s="3">
        <f>_xlfn.XLOOKUP(B17,'[3]P3-UV'!E:E,'[3]P3-UV'!A:A)</f>
        <v>7</v>
      </c>
      <c r="AF17" s="3">
        <f>_xlfn.XLOOKUP(AE17,[3]TABLA!$A:$A,[3]TABLA!$D:$D)</f>
        <v>6</v>
      </c>
      <c r="AG17" s="6"/>
      <c r="AH17" s="6"/>
      <c r="AI17" s="6"/>
      <c r="AJ17" s="6"/>
      <c r="AK17" s="5">
        <f t="shared" si="3"/>
        <v>11</v>
      </c>
      <c r="AL17" s="6"/>
      <c r="AM17" s="6"/>
      <c r="AN17" s="3">
        <f>_xlfn.XLOOKUP(B17,'[4]P2-UV'!D:D,'[4]P2-UV'!A:A)</f>
        <v>2</v>
      </c>
      <c r="AO17" s="3">
        <f>_xlfn.XLOOKUP(AN17,[4]TABLA!$A:$A,[4]TABLA!$D:$D)</f>
        <v>16</v>
      </c>
      <c r="AP17" s="3">
        <f>_xlfn.XLOOKUP(B17,'[4]P3-UV'!E:E,'[4]P3-UV'!A:A)</f>
        <v>12</v>
      </c>
      <c r="AQ17" s="3">
        <f>_xlfn.XLOOKUP(AP17,[4]TABLA!$A:$A,[4]TABLA!$D:$D)</f>
        <v>1</v>
      </c>
      <c r="AR17" s="6"/>
      <c r="AS17" s="6"/>
      <c r="AT17" s="6"/>
      <c r="AU17" s="6"/>
      <c r="AV17" s="5">
        <f t="shared" si="4"/>
        <v>17</v>
      </c>
      <c r="AW17" s="6"/>
      <c r="AX17" s="6"/>
      <c r="AY17" s="3">
        <f>_xlfn.XLOOKUP(B17,'[5]P2-UV'!D:D,'[5]P2-UV'!A:A)</f>
        <v>3</v>
      </c>
      <c r="AZ17" s="3">
        <f>_xlfn.XLOOKUP(AY17,[5]TABLA!$A:$A,[5]TABLA!$D:$D)</f>
        <v>13</v>
      </c>
      <c r="BA17" s="6"/>
      <c r="BB17" s="6"/>
      <c r="BC17" s="6"/>
      <c r="BD17" s="6"/>
      <c r="BE17" s="3">
        <f>_xlfn.XLOOKUP(B17,'[5]P5-UV'!D:D,'[5]P5-UV'!A:A)</f>
        <v>3</v>
      </c>
      <c r="BF17" s="3">
        <f>_xlfn.XLOOKUP(BE17,[5]TABLA!$A:$A,[5]TABLA!$D:$D)</f>
        <v>13</v>
      </c>
      <c r="BG17" s="5">
        <f t="shared" si="5"/>
        <v>26</v>
      </c>
      <c r="BH17" s="6"/>
      <c r="BI17" s="6"/>
      <c r="BJ17" s="6"/>
      <c r="BK17" s="6"/>
      <c r="BL17" s="3">
        <f>_xlfn.XLOOKUP(B17,'[6]P2-UV'!D:D,'[6]P2-UV'!A:A)</f>
        <v>4</v>
      </c>
      <c r="BM17" s="3">
        <f>_xlfn.XLOOKUP(BL17,[6]TABLA!$A:$A,[6]TABLA!$D:$D)</f>
        <v>11</v>
      </c>
      <c r="BN17" s="6"/>
      <c r="BO17" s="6"/>
      <c r="BP17" s="3">
        <f>_xlfn.XLOOKUP(B17,'[6]P5-UV'!D:D,'[6]P5-UV'!A:A)</f>
        <v>4</v>
      </c>
      <c r="BQ17" s="3">
        <f>_xlfn.XLOOKUP(BP17,[6]TABLA!$A:$A,[6]TABLA!$D:$D)</f>
        <v>11</v>
      </c>
      <c r="BR17" s="7">
        <f t="shared" si="6"/>
        <v>22</v>
      </c>
    </row>
    <row r="18" spans="1:70" x14ac:dyDescent="0.3">
      <c r="A18" s="3">
        <v>9</v>
      </c>
      <c r="B18" s="4" t="s">
        <v>282</v>
      </c>
      <c r="C18" s="4" t="s">
        <v>55</v>
      </c>
      <c r="D18" s="3">
        <f t="shared" si="0"/>
        <v>128</v>
      </c>
      <c r="E18" s="3">
        <f>_xlfn.XLOOKUP(B18,'[1]P1-UV'!D:D,'[1]P1-UV'!A:A)</f>
        <v>13</v>
      </c>
      <c r="F18" s="3">
        <f>_xlfn.XLOOKUP(E18,[1]Tabla!$A:$A,[1]Tabla!$D:$D)</f>
        <v>0</v>
      </c>
      <c r="G18" s="3">
        <f>_xlfn.XLOOKUP(B18,'[1]P2-UV'!D:D,'[1]P2-UV'!A:A)</f>
        <v>5</v>
      </c>
      <c r="H18" s="3">
        <f>_xlfn.XLOOKUP(G18,[1]Tabla!$A:$A,[1]Tabla!$D:$D)</f>
        <v>9</v>
      </c>
      <c r="I18" s="3">
        <f>_xlfn.XLOOKUP(B18,'[1]P3-UV'!D:D,'[1]P3-UV'!A:A)</f>
        <v>10</v>
      </c>
      <c r="J18" s="3">
        <f>_xlfn.XLOOKUP(I18,[1]Tabla!$A:$A,[1]Tabla!$D:$D)</f>
        <v>3</v>
      </c>
      <c r="K18" s="3">
        <f>_xlfn.XLOOKUP(B18,'[1]P4-UV'!D:D,'[1]P4-UV'!A:A)</f>
        <v>9</v>
      </c>
      <c r="L18" s="3">
        <f>_xlfn.XLOOKUP(K18,[1]Tabla!$A:$A,[1]Tabla!$D:$D)</f>
        <v>4</v>
      </c>
      <c r="M18" s="3">
        <f>_xlfn.XLOOKUP(B18,'[1]P5-UV'!D:D,'[1]P5-UV'!A:A)</f>
        <v>9</v>
      </c>
      <c r="N18" s="3">
        <f>_xlfn.XLOOKUP(M18,[1]Tabla!$A:$A,[1]Tabla!$D:$D)</f>
        <v>4</v>
      </c>
      <c r="O18" s="5">
        <f t="shared" si="1"/>
        <v>20</v>
      </c>
      <c r="P18" s="3">
        <f>_xlfn.XLOOKUP(B18,'[2]P1-UV'!F:F,'[2]P1-UV'!A:A)</f>
        <v>11</v>
      </c>
      <c r="Q18" s="3">
        <f>_xlfn.XLOOKUP(P18,[2]TABLA!$A:$A,[2]TABLA!$D:$D)</f>
        <v>2</v>
      </c>
      <c r="R18" s="3">
        <f>_xlfn.XLOOKUP(B18,'[2]P2-UV'!D:D,'[2]P2-UV'!A:A)</f>
        <v>5</v>
      </c>
      <c r="S18" s="3">
        <f>_xlfn.XLOOKUP(R18,[2]TABLA!$A:$A,[2]TABLA!$D:$D)</f>
        <v>9</v>
      </c>
      <c r="T18" s="6"/>
      <c r="U18" s="6"/>
      <c r="V18" s="3">
        <f>_xlfn.XLOOKUP(B18,'[2]P4-UV'!E:E,'[2]P4-UV'!A:A)</f>
        <v>10</v>
      </c>
      <c r="W18" s="3">
        <f>_xlfn.XLOOKUP(V18,[2]TABLA!$A:$A,[2]TABLA!$D:$D)</f>
        <v>3</v>
      </c>
      <c r="X18" s="3">
        <f>_xlfn.XLOOKUP(B18,'[2]P5-UV'!D:D,'[2]P5-UV'!A:A)</f>
        <v>9</v>
      </c>
      <c r="Y18" s="3">
        <f>_xlfn.XLOOKUP(X18,[2]TABLA!$A:$A,[2]TABLA!$D:$D)</f>
        <v>4</v>
      </c>
      <c r="Z18" s="5">
        <f t="shared" si="2"/>
        <v>18</v>
      </c>
      <c r="AA18" s="6"/>
      <c r="AB18" s="6"/>
      <c r="AC18" s="6"/>
      <c r="AD18" s="6"/>
      <c r="AE18" s="3">
        <f>_xlfn.XLOOKUP(B18,'[3]P3-UV'!E:E,'[3]P3-UV'!A:A)</f>
        <v>10</v>
      </c>
      <c r="AF18" s="3">
        <f>_xlfn.XLOOKUP(AE18,[3]TABLA!$A:$A,[3]TABLA!$D:$D)</f>
        <v>3</v>
      </c>
      <c r="AG18" s="6"/>
      <c r="AH18" s="6"/>
      <c r="AI18" s="3">
        <f>_xlfn.XLOOKUP(B18,'[3]P5-UV'!D:D,'[3]P5-UV'!A:A)</f>
        <v>6</v>
      </c>
      <c r="AJ18" s="3">
        <f>_xlfn.XLOOKUP(AI18,[3]TABLA!$A:$A,[3]TABLA!$D:$D)</f>
        <v>7</v>
      </c>
      <c r="AK18" s="5">
        <f t="shared" si="3"/>
        <v>10</v>
      </c>
      <c r="AL18" s="3">
        <f>_xlfn.XLOOKUP(B18,'[4]P1-UV'!F:F,'[4]P1-UV'!A:A)</f>
        <v>8</v>
      </c>
      <c r="AM18" s="3">
        <f>_xlfn.XLOOKUP(AL18,[4]TABLA!$A:$A,[4]TABLA!$D:$D)</f>
        <v>5</v>
      </c>
      <c r="AN18" s="3">
        <f>_xlfn.XLOOKUP(B18,'[4]P2-UV'!D:D,'[4]P2-UV'!A:A)</f>
        <v>10</v>
      </c>
      <c r="AO18" s="3">
        <f>_xlfn.XLOOKUP(AN18,[4]TABLA!$A:$A,[4]TABLA!$D:$D)</f>
        <v>3</v>
      </c>
      <c r="AP18" s="3">
        <f>_xlfn.XLOOKUP(B18,'[4]P3-UV'!E:E,'[4]P3-UV'!A:A)</f>
        <v>13</v>
      </c>
      <c r="AQ18" s="3">
        <f>_xlfn.XLOOKUP(AP18,[4]TABLA!$A:$A,[4]TABLA!$D:$D)</f>
        <v>0</v>
      </c>
      <c r="AR18" s="3">
        <f>_xlfn.XLOOKUP(B18,'[4]P4-UV'!F:F,'[4]P4-UV'!A:A)</f>
        <v>9</v>
      </c>
      <c r="AS18" s="3">
        <f>_xlfn.XLOOKUP(AR18,[4]TABLA!$A:$A,[4]TABLA!$D:$D)</f>
        <v>4</v>
      </c>
      <c r="AT18" s="3">
        <f>_xlfn.XLOOKUP(B18,'[4]P5-UV'!D:D,'[4]P5-UV'!A:A)</f>
        <v>7</v>
      </c>
      <c r="AU18" s="3">
        <f>_xlfn.XLOOKUP(AT18,[4]TABLA!$A:$A,[4]TABLA!$D:$D)</f>
        <v>6</v>
      </c>
      <c r="AV18" s="5">
        <f t="shared" si="4"/>
        <v>18</v>
      </c>
      <c r="AW18" s="3">
        <f>_xlfn.XLOOKUP(B18,'[5]P1-UV'!F:F,'[5]P1-UV'!A:A)</f>
        <v>6</v>
      </c>
      <c r="AX18" s="3">
        <f>_xlfn.XLOOKUP(AW18,[5]TABLA!$A:$A,[5]TABLA!$D:$D)</f>
        <v>7</v>
      </c>
      <c r="AY18" s="3">
        <f>_xlfn.XLOOKUP(B18,'[5]P2-UV'!D:D,'[5]P2-UV'!A:A)</f>
        <v>4</v>
      </c>
      <c r="AZ18" s="3">
        <f>_xlfn.XLOOKUP(AY18,[5]TABLA!$A:$A,[5]TABLA!$D:$D)</f>
        <v>11</v>
      </c>
      <c r="BA18" s="3">
        <f>_xlfn.XLOOKUP(B18,'[5]P3-UV'!E:E,'[5]P3-UV'!A:A)</f>
        <v>9</v>
      </c>
      <c r="BB18" s="3">
        <f>_xlfn.XLOOKUP(BA18,[5]TABLA!$A:$A,[5]TABLA!$D:$D)</f>
        <v>4</v>
      </c>
      <c r="BC18" s="6"/>
      <c r="BD18" s="6"/>
      <c r="BE18" s="3">
        <f>_xlfn.XLOOKUP(B18,'[5]P5-UV'!D:D,'[5]P5-UV'!A:A)</f>
        <v>15</v>
      </c>
      <c r="BF18" s="3">
        <f>_xlfn.XLOOKUP(BE18,[5]TABLA!$A:$A,[5]TABLA!$D:$D)</f>
        <v>0</v>
      </c>
      <c r="BG18" s="5">
        <f t="shared" si="5"/>
        <v>22</v>
      </c>
      <c r="BH18" s="3">
        <f>_xlfn.XLOOKUP(B18,'[6]P1-UV'!F:F,'[6]P1-UV'!A:A)</f>
        <v>5</v>
      </c>
      <c r="BI18" s="3">
        <f>_xlfn.XLOOKUP(BH18,[6]TABLA!$A:$A,[6]TABLA!$D:$D)</f>
        <v>9</v>
      </c>
      <c r="BJ18" s="3">
        <f>_xlfn.XLOOKUP(B18,'[6]P3-UV'!E:E,'[6]P3-UV'!A:A)</f>
        <v>5</v>
      </c>
      <c r="BK18" s="3">
        <f>_xlfn.XLOOKUP(BJ18,[6]TABLA!$A:$A,[6]TABLA!$D:$D)</f>
        <v>9</v>
      </c>
      <c r="BL18" s="3">
        <f>_xlfn.XLOOKUP(B18,'[6]P2-UV'!D:D,'[6]P2-UV'!A:A)</f>
        <v>5</v>
      </c>
      <c r="BM18" s="3">
        <f>_xlfn.XLOOKUP(BL18,[6]TABLA!$A:$A,[6]TABLA!$D:$D)</f>
        <v>9</v>
      </c>
      <c r="BN18" s="6"/>
      <c r="BO18" s="6"/>
      <c r="BP18" s="3">
        <f>_xlfn.XLOOKUP(B18,'[6]P5-UV'!D:D,'[6]P5-UV'!A:A)</f>
        <v>3</v>
      </c>
      <c r="BQ18" s="3">
        <f>_xlfn.XLOOKUP(BP18,[6]TABLA!$A:$A,[6]TABLA!$D:$D)</f>
        <v>13</v>
      </c>
      <c r="BR18" s="7">
        <f t="shared" si="6"/>
        <v>40</v>
      </c>
    </row>
    <row r="19" spans="1:70" x14ac:dyDescent="0.3">
      <c r="A19" s="3">
        <v>10</v>
      </c>
      <c r="B19" s="4" t="s">
        <v>280</v>
      </c>
      <c r="C19" s="4" t="s">
        <v>55</v>
      </c>
      <c r="D19" s="3">
        <f t="shared" si="0"/>
        <v>116</v>
      </c>
      <c r="E19" s="6"/>
      <c r="F19" s="6"/>
      <c r="G19" s="6"/>
      <c r="H19" s="6"/>
      <c r="I19" s="3">
        <f>_xlfn.XLOOKUP(B19,'[1]P3-UV'!D:D,'[1]P3-UV'!A:A)</f>
        <v>3</v>
      </c>
      <c r="J19" s="3">
        <f>_xlfn.XLOOKUP(I19,[1]Tabla!$A:$A,[1]Tabla!$D:$D)</f>
        <v>13</v>
      </c>
      <c r="K19" s="6"/>
      <c r="L19" s="6"/>
      <c r="M19" s="3">
        <f>_xlfn.XLOOKUP(B19,'[1]P5-UV'!D:D,'[1]P5-UV'!A:A)</f>
        <v>6</v>
      </c>
      <c r="N19" s="3">
        <f>_xlfn.XLOOKUP(M19,[1]Tabla!$A:$A,[1]Tabla!$D:$D)</f>
        <v>7</v>
      </c>
      <c r="O19" s="5">
        <f t="shared" si="1"/>
        <v>20</v>
      </c>
      <c r="P19" s="6"/>
      <c r="Q19" s="6"/>
      <c r="R19" s="3">
        <f>_xlfn.XLOOKUP(B19,'[2]P2-UV'!D:D,'[2]P2-UV'!A:A)</f>
        <v>1</v>
      </c>
      <c r="S19" s="3">
        <f>_xlfn.XLOOKUP(R19,[2]TABLA!$A:$A,[2]TABLA!$D:$D)</f>
        <v>20</v>
      </c>
      <c r="T19" s="6"/>
      <c r="U19" s="6"/>
      <c r="V19" s="6"/>
      <c r="W19" s="6"/>
      <c r="X19" s="3">
        <f>_xlfn.XLOOKUP(B19,'[2]P5-UV'!D:D,'[2]P5-UV'!A:A)</f>
        <v>2</v>
      </c>
      <c r="Y19" s="3">
        <f>_xlfn.XLOOKUP(X19,[2]TABLA!$A:$A,[2]TABLA!$D:$D)</f>
        <v>16</v>
      </c>
      <c r="Z19" s="5">
        <f t="shared" si="2"/>
        <v>36</v>
      </c>
      <c r="AA19" s="6"/>
      <c r="AB19" s="6"/>
      <c r="AC19" s="3">
        <f>_xlfn.XLOOKUP(B19,'[3]P2-UV'!D:D,'[3]P2-UV'!A:A)</f>
        <v>7</v>
      </c>
      <c r="AD19" s="3">
        <f>_xlfn.XLOOKUP(AC19,[3]TABLA!$A:$A,[3]TABLA!$D:$D)</f>
        <v>6</v>
      </c>
      <c r="AE19" s="6"/>
      <c r="AF19" s="6"/>
      <c r="AG19" s="6"/>
      <c r="AH19" s="6"/>
      <c r="AI19" s="6"/>
      <c r="AJ19" s="6"/>
      <c r="AK19" s="5">
        <f t="shared" si="3"/>
        <v>6</v>
      </c>
      <c r="AL19" s="6"/>
      <c r="AM19" s="6"/>
      <c r="AN19" s="3">
        <f>_xlfn.XLOOKUP(B19,'[4]P2-UV'!D:D,'[4]P2-UV'!A:A)</f>
        <v>4</v>
      </c>
      <c r="AO19" s="3">
        <f>_xlfn.XLOOKUP(AN19,[4]TABLA!$A:$A,[4]TABLA!$D:$D)</f>
        <v>11</v>
      </c>
      <c r="AP19" s="6"/>
      <c r="AQ19" s="6"/>
      <c r="AR19" s="6"/>
      <c r="AS19" s="6"/>
      <c r="AT19" s="6"/>
      <c r="AU19" s="6"/>
      <c r="AV19" s="5">
        <f t="shared" si="4"/>
        <v>11</v>
      </c>
      <c r="AW19" s="6"/>
      <c r="AX19" s="6"/>
      <c r="AY19" s="3">
        <f>_xlfn.XLOOKUP(B19,'[5]P2-UV'!D:D,'[5]P2-UV'!A:A)</f>
        <v>6</v>
      </c>
      <c r="AZ19" s="3">
        <f>_xlfn.XLOOKUP(AY19,[5]TABLA!$A:$A,[5]TABLA!$D:$D)</f>
        <v>7</v>
      </c>
      <c r="BA19" s="6"/>
      <c r="BB19" s="6"/>
      <c r="BC19" s="6"/>
      <c r="BD19" s="6"/>
      <c r="BE19" s="3">
        <f>_xlfn.XLOOKUP(B19,'[5]P5-UV'!D:D,'[5]P5-UV'!A:A)</f>
        <v>1</v>
      </c>
      <c r="BF19" s="3">
        <f>_xlfn.XLOOKUP(BE19,[5]TABLA!$A:$A,[5]TABLA!$D:$D)</f>
        <v>20</v>
      </c>
      <c r="BG19" s="5">
        <f t="shared" si="5"/>
        <v>27</v>
      </c>
      <c r="BH19" s="6"/>
      <c r="BI19" s="6"/>
      <c r="BJ19" s="6"/>
      <c r="BK19" s="6"/>
      <c r="BL19" s="3">
        <f>_xlfn.XLOOKUP(B19,'[6]P2-UV'!D:D,'[6]P2-UV'!A:A)</f>
        <v>6</v>
      </c>
      <c r="BM19" s="3">
        <f>_xlfn.XLOOKUP(BL19,[6]TABLA!$A:$A,[6]TABLA!$D:$D)</f>
        <v>7</v>
      </c>
      <c r="BN19" s="6"/>
      <c r="BO19" s="6"/>
      <c r="BP19" s="3">
        <f>_xlfn.XLOOKUP(B19,'[6]P5-UV'!D:D,'[6]P5-UV'!A:A)</f>
        <v>5</v>
      </c>
      <c r="BQ19" s="3">
        <f>_xlfn.XLOOKUP(BP19,[6]TABLA!$A:$A,[6]TABLA!$D:$D)</f>
        <v>9</v>
      </c>
      <c r="BR19" s="7">
        <f t="shared" si="6"/>
        <v>16</v>
      </c>
    </row>
    <row r="20" spans="1:70" x14ac:dyDescent="0.3">
      <c r="A20" s="3">
        <v>11</v>
      </c>
      <c r="B20" s="4" t="s">
        <v>281</v>
      </c>
      <c r="C20" s="4" t="s">
        <v>89</v>
      </c>
      <c r="D20" s="3">
        <f t="shared" si="0"/>
        <v>82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5">
        <f t="shared" si="1"/>
        <v>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5">
        <f t="shared" si="2"/>
        <v>0</v>
      </c>
      <c r="AA20" s="3">
        <f>_xlfn.XLOOKUP(B20,'[3]P1-UV'!F:F,'[3]P1-UV'!A:A)</f>
        <v>4</v>
      </c>
      <c r="AB20" s="3">
        <f>_xlfn.XLOOKUP(AA20,[3]TABLA!$A:$A,[3]TABLA!$D:$D)</f>
        <v>11</v>
      </c>
      <c r="AC20" s="3">
        <f>_xlfn.XLOOKUP(B20,'[3]P2-UV'!D:D,'[3]P2-UV'!A:A)</f>
        <v>6</v>
      </c>
      <c r="AD20" s="3">
        <f>_xlfn.XLOOKUP(AC20,[3]TABLA!$A:$A,[3]TABLA!$D:$D)</f>
        <v>7</v>
      </c>
      <c r="AE20" s="3">
        <f>_xlfn.XLOOKUP(B20,'[3]P3-UV'!E:E,'[3]P3-UV'!A:A)</f>
        <v>8</v>
      </c>
      <c r="AF20" s="3">
        <f>_xlfn.XLOOKUP(AE20,[3]TABLA!$A:$A,[3]TABLA!$D:$D)</f>
        <v>5</v>
      </c>
      <c r="AG20" s="3">
        <f>_xlfn.XLOOKUP(B20,'[3]P4-UV'!E:E,'[3]P4-UV'!A:A)</f>
        <v>8</v>
      </c>
      <c r="AH20" s="3">
        <f>_xlfn.XLOOKUP(AG20,[3]TABLA!$A:$A,[3]TABLA!$D:$D)</f>
        <v>5</v>
      </c>
      <c r="AI20" s="3">
        <f>_xlfn.XLOOKUP(B20,'[3]P5-UV'!D:D,'[3]P5-UV'!A:A)</f>
        <v>8</v>
      </c>
      <c r="AJ20" s="3">
        <f>_xlfn.XLOOKUP(AI20,[3]TABLA!$A:$A,[3]TABLA!$D:$D)</f>
        <v>5</v>
      </c>
      <c r="AK20" s="5">
        <f t="shared" si="3"/>
        <v>33</v>
      </c>
      <c r="AL20" s="3">
        <f>_xlfn.XLOOKUP(B20,'[4]P1-UV'!F:F,'[4]P1-UV'!A:A)</f>
        <v>5</v>
      </c>
      <c r="AM20" s="3">
        <f>_xlfn.XLOOKUP(AL20,[4]TABLA!$A:$A,[4]TABLA!$D:$D)</f>
        <v>9</v>
      </c>
      <c r="AN20" s="3">
        <f>_xlfn.XLOOKUP(B20,'[4]P2-UV'!D:D,'[4]P2-UV'!A:A)</f>
        <v>12</v>
      </c>
      <c r="AO20" s="3">
        <f>_xlfn.XLOOKUP(AN20,[4]TABLA!$A:$A,[4]TABLA!$D:$D)</f>
        <v>1</v>
      </c>
      <c r="AP20" s="3">
        <f>_xlfn.XLOOKUP(B20,'[4]P3-UV'!E:E,'[4]P3-UV'!A:A)</f>
        <v>5</v>
      </c>
      <c r="AQ20" s="3">
        <f>_xlfn.XLOOKUP(AP20,[4]TABLA!$A:$A,[4]TABLA!$D:$D)</f>
        <v>9</v>
      </c>
      <c r="AR20" s="3">
        <f>_xlfn.XLOOKUP(B20,'[4]P4-UV'!F:F,'[4]P4-UV'!A:A)</f>
        <v>7</v>
      </c>
      <c r="AS20" s="3">
        <f>_xlfn.XLOOKUP(AR20,[4]TABLA!$A:$A,[4]TABLA!$D:$D)</f>
        <v>6</v>
      </c>
      <c r="AT20" s="3">
        <f>_xlfn.XLOOKUP(B20,'[4]P5-UV'!D:D,'[4]P5-UV'!A:A)</f>
        <v>9</v>
      </c>
      <c r="AU20" s="3">
        <f>_xlfn.XLOOKUP(AT20,[4]TABLA!$A:$A,[4]TABLA!$D:$D)</f>
        <v>4</v>
      </c>
      <c r="AV20" s="5">
        <f t="shared" si="4"/>
        <v>29</v>
      </c>
      <c r="AW20" s="3">
        <f>_xlfn.XLOOKUP(B20,'[5]P1-UV'!F:F,'[5]P1-UV'!A:A)</f>
        <v>7</v>
      </c>
      <c r="AX20" s="3">
        <f>_xlfn.XLOOKUP(AW20,[5]TABLA!$A:$A,[5]TABLA!$D:$D)</f>
        <v>6</v>
      </c>
      <c r="AY20" s="3">
        <f>_xlfn.XLOOKUP(B20,'[5]P2-UV'!D:D,'[5]P2-UV'!A:A)</f>
        <v>13</v>
      </c>
      <c r="AZ20" s="3">
        <f>_xlfn.XLOOKUP(AY20,[5]TABLA!$A:$A,[5]TABLA!$D:$D)</f>
        <v>0</v>
      </c>
      <c r="BA20" s="3">
        <f>_xlfn.XLOOKUP(B20,'[5]P3-UV'!E:E,'[5]P3-UV'!A:A)</f>
        <v>8</v>
      </c>
      <c r="BB20" s="3">
        <f>_xlfn.XLOOKUP(BA20,[5]TABLA!$A:$A,[5]TABLA!$D:$D)</f>
        <v>5</v>
      </c>
      <c r="BC20" s="3">
        <f>_xlfn.XLOOKUP(B20,'[5]P4-UV'!F:F,'[5]P4-UV'!A:A)</f>
        <v>5</v>
      </c>
      <c r="BD20" s="3">
        <f>_xlfn.XLOOKUP(BC20,[5]TABLA!$A:$A,[5]TABLA!$D:$D)</f>
        <v>9</v>
      </c>
      <c r="BE20" s="3">
        <f>_xlfn.XLOOKUP(B20,'[5]P5-UV'!D:D,'[5]P5-UV'!A:A)</f>
        <v>14</v>
      </c>
      <c r="BF20" s="3">
        <f>_xlfn.XLOOKUP(BE20,[5]TABLA!$A:$A,[5]TABLA!$D:$D)</f>
        <v>0</v>
      </c>
      <c r="BG20" s="5">
        <f t="shared" si="5"/>
        <v>20</v>
      </c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7">
        <f t="shared" si="6"/>
        <v>0</v>
      </c>
    </row>
    <row r="21" spans="1:70" x14ac:dyDescent="0.3">
      <c r="A21" s="3">
        <v>12</v>
      </c>
      <c r="B21" s="4" t="s">
        <v>284</v>
      </c>
      <c r="C21" s="4"/>
      <c r="D21" s="3">
        <f t="shared" si="0"/>
        <v>57</v>
      </c>
      <c r="E21" s="3">
        <f>_xlfn.XLOOKUP(B21,'[1]P1-UV'!D:D,'[1]P1-UV'!A:A)</f>
        <v>10</v>
      </c>
      <c r="F21" s="3">
        <f>_xlfn.XLOOKUP(E21,[1]Tabla!$A:$A,[1]Tabla!$D:$D)</f>
        <v>3</v>
      </c>
      <c r="G21" s="3">
        <f>_xlfn.XLOOKUP(B21,'[1]P2-UV'!D:D,'[1]P2-UV'!A:A)</f>
        <v>8</v>
      </c>
      <c r="H21" s="3">
        <f>_xlfn.XLOOKUP(G21,[1]Tabla!$A:$A,[1]Tabla!$D:$D)</f>
        <v>5</v>
      </c>
      <c r="I21" s="3">
        <f>_xlfn.XLOOKUP(B21,'[1]P3-UV'!D:D,'[1]P3-UV'!A:A)</f>
        <v>15</v>
      </c>
      <c r="J21" s="3">
        <f>_xlfn.XLOOKUP(I21,[1]Tabla!$A:$A,[1]Tabla!$D:$D)</f>
        <v>0</v>
      </c>
      <c r="K21" s="3">
        <f>_xlfn.XLOOKUP(B21,'[1]P4-UV'!D:D,'[1]P4-UV'!A:A)</f>
        <v>8</v>
      </c>
      <c r="L21" s="3">
        <f>_xlfn.XLOOKUP(K21,[1]Tabla!$A:$A,[1]Tabla!$D:$D)</f>
        <v>5</v>
      </c>
      <c r="M21" s="3">
        <f>_xlfn.XLOOKUP(B21,'[1]P5-UV'!D:D,'[1]P5-UV'!A:A)</f>
        <v>7</v>
      </c>
      <c r="N21" s="3">
        <f>_xlfn.XLOOKUP(M21,[1]Tabla!$A:$A,[1]Tabla!$D:$D)</f>
        <v>6</v>
      </c>
      <c r="O21" s="5">
        <f t="shared" si="1"/>
        <v>19</v>
      </c>
      <c r="P21" s="3">
        <f>_xlfn.XLOOKUP(B21,'[2]P1-UV'!F:F,'[2]P1-UV'!A:A)</f>
        <v>7</v>
      </c>
      <c r="Q21" s="3">
        <f>_xlfn.XLOOKUP(P21,[2]TABLA!$A:$A,[2]TABLA!$D:$D)</f>
        <v>6</v>
      </c>
      <c r="R21" s="3">
        <f>_xlfn.XLOOKUP(B21,'[2]P2-UV'!D:D,'[2]P2-UV'!A:A)</f>
        <v>6</v>
      </c>
      <c r="S21" s="3">
        <f>_xlfn.XLOOKUP(R21,[2]TABLA!$A:$A,[2]TABLA!$D:$D)</f>
        <v>7</v>
      </c>
      <c r="T21" s="3">
        <f>_xlfn.XLOOKUP(B21,'[2]P3-UV'!D:D,'[2]P3-UV'!A:A)</f>
        <v>8</v>
      </c>
      <c r="U21" s="3">
        <f>_xlfn.XLOOKUP(T21,[2]TABLA!$A:$A,[2]TABLA!$D:$D)</f>
        <v>5</v>
      </c>
      <c r="V21" s="3">
        <f>_xlfn.XLOOKUP(B21,'[2]P4-UV'!E:E,'[2]P4-UV'!A:A)</f>
        <v>9</v>
      </c>
      <c r="W21" s="3">
        <f>_xlfn.XLOOKUP(V21,[2]TABLA!$A:$A,[2]TABLA!$D:$D)</f>
        <v>4</v>
      </c>
      <c r="X21" s="3">
        <f>_xlfn.XLOOKUP(B21,'[2]P5-UV'!D:D,'[2]P5-UV'!A:A)</f>
        <v>12</v>
      </c>
      <c r="Y21" s="3">
        <f>_xlfn.XLOOKUP(X21,[2]TABLA!$A:$A,[2]TABLA!$D:$D)</f>
        <v>1</v>
      </c>
      <c r="Z21" s="5">
        <f t="shared" si="2"/>
        <v>23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5">
        <f t="shared" si="3"/>
        <v>0</v>
      </c>
      <c r="AL21" s="3">
        <f>_xlfn.XLOOKUP(B21,'[4]P1-UV'!F:F,'[4]P1-UV'!A:A)</f>
        <v>11</v>
      </c>
      <c r="AM21" s="3">
        <f>_xlfn.XLOOKUP(AL21,[4]TABLA!$A:$A,[4]TABLA!$D:$D)</f>
        <v>2</v>
      </c>
      <c r="AN21" s="3">
        <f>_xlfn.XLOOKUP(B21,'[4]P2-UV'!D:D,'[4]P2-UV'!A:A)</f>
        <v>8</v>
      </c>
      <c r="AO21" s="3">
        <f>_xlfn.XLOOKUP(AN21,[4]TABLA!$A:$A,[4]TABLA!$D:$D)</f>
        <v>5</v>
      </c>
      <c r="AP21" s="3">
        <f>_xlfn.XLOOKUP(B21,'[4]P3-UV'!E:E,'[4]P3-UV'!A:A)</f>
        <v>8</v>
      </c>
      <c r="AQ21" s="3">
        <f>_xlfn.XLOOKUP(AP21,[4]TABLA!$A:$A,[4]TABLA!$D:$D)</f>
        <v>5</v>
      </c>
      <c r="AR21" s="3">
        <f>_xlfn.XLOOKUP(B21,'[4]P4-UV'!F:F,'[4]P4-UV'!A:A)</f>
        <v>10</v>
      </c>
      <c r="AS21" s="3">
        <f>_xlfn.XLOOKUP(AR21,[4]TABLA!$A:$A,[4]TABLA!$D:$D)</f>
        <v>3</v>
      </c>
      <c r="AT21" s="6"/>
      <c r="AU21" s="6"/>
      <c r="AV21" s="5">
        <f t="shared" si="4"/>
        <v>15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5">
        <f t="shared" si="5"/>
        <v>0</v>
      </c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7">
        <f t="shared" si="6"/>
        <v>0</v>
      </c>
    </row>
    <row r="22" spans="1:70" x14ac:dyDescent="0.3">
      <c r="A22" s="3">
        <v>13</v>
      </c>
      <c r="B22" s="4" t="s">
        <v>283</v>
      </c>
      <c r="C22" s="4" t="s">
        <v>42</v>
      </c>
      <c r="D22" s="3">
        <f t="shared" si="0"/>
        <v>46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5">
        <f t="shared" si="1"/>
        <v>0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5">
        <f t="shared" si="2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5">
        <f t="shared" si="3"/>
        <v>0</v>
      </c>
      <c r="AL22" s="3">
        <f>_xlfn.XLOOKUP(B22,'[4]P1-UV'!F:F,'[4]P1-UV'!A:A)</f>
        <v>10</v>
      </c>
      <c r="AM22" s="3">
        <f>_xlfn.XLOOKUP(AL22,[4]TABLA!$A:$A,[4]TABLA!$D:$D)</f>
        <v>3</v>
      </c>
      <c r="AN22" s="3">
        <f>_xlfn.XLOOKUP(B22,'[4]P2-UV'!D:D,'[4]P2-UV'!A:A)</f>
        <v>9</v>
      </c>
      <c r="AO22" s="3">
        <f>_xlfn.XLOOKUP(AN22,[4]TABLA!$A:$A,[4]TABLA!$D:$D)</f>
        <v>4</v>
      </c>
      <c r="AP22" s="3">
        <f>_xlfn.XLOOKUP(B22,'[4]P3-UV'!E:E,'[4]P3-UV'!A:A)</f>
        <v>6</v>
      </c>
      <c r="AQ22" s="3">
        <f>_xlfn.XLOOKUP(AP22,[4]TABLA!$A:$A,[4]TABLA!$D:$D)</f>
        <v>7</v>
      </c>
      <c r="AR22" s="3">
        <f>_xlfn.XLOOKUP(B22,'[4]P4-UV'!F:F,'[4]P4-UV'!A:A)</f>
        <v>4</v>
      </c>
      <c r="AS22" s="3">
        <f>_xlfn.XLOOKUP(AR22,[4]TABLA!$A:$A,[4]TABLA!$D:$D)</f>
        <v>11</v>
      </c>
      <c r="AT22" s="3">
        <f>_xlfn.XLOOKUP(B22,'[4]P5-UV'!D:D,'[4]P5-UV'!A:A)</f>
        <v>6</v>
      </c>
      <c r="AU22" s="3">
        <f>_xlfn.XLOOKUP(AT22,[4]TABLA!$A:$A,[4]TABLA!$D:$D)</f>
        <v>7</v>
      </c>
      <c r="AV22" s="5">
        <f t="shared" si="4"/>
        <v>32</v>
      </c>
      <c r="AW22" s="3">
        <f>_xlfn.XLOOKUP(B22,'[5]P1-UV'!F:F,'[5]P1-UV'!A:A)</f>
        <v>11</v>
      </c>
      <c r="AX22" s="3">
        <f>_xlfn.XLOOKUP(AW22,[5]TABLA!$A:$A,[5]TABLA!$D:$D)</f>
        <v>2</v>
      </c>
      <c r="AY22" s="3">
        <f>_xlfn.XLOOKUP(B22,'[5]P2-UV'!D:D,'[5]P2-UV'!A:A)</f>
        <v>11</v>
      </c>
      <c r="AZ22" s="3">
        <f>_xlfn.XLOOKUP(AY22,[5]TABLA!$A:$A,[5]TABLA!$D:$D)</f>
        <v>2</v>
      </c>
      <c r="BA22" s="3">
        <f>_xlfn.XLOOKUP(B22,'[5]P3-UV'!E:E,'[5]P3-UV'!A:A)</f>
        <v>13</v>
      </c>
      <c r="BB22" s="3">
        <f>_xlfn.XLOOKUP(BA22,[5]TABLA!$A:$A,[5]TABLA!$D:$D)</f>
        <v>0</v>
      </c>
      <c r="BC22" s="3">
        <f>_xlfn.XLOOKUP(B22,'[5]P4-UV'!F:F,'[5]P4-UV'!A:A)</f>
        <v>6</v>
      </c>
      <c r="BD22" s="3">
        <f>_xlfn.XLOOKUP(BC22,[5]TABLA!$A:$A,[5]TABLA!$D:$D)</f>
        <v>7</v>
      </c>
      <c r="BE22" s="3">
        <f>_xlfn.XLOOKUP(B22,'[5]P5-UV'!D:D,'[5]P5-UV'!A:A)</f>
        <v>10</v>
      </c>
      <c r="BF22" s="3">
        <f>_xlfn.XLOOKUP(BE22,[5]TABLA!$A:$A,[5]TABLA!$D:$D)</f>
        <v>3</v>
      </c>
      <c r="BG22" s="5">
        <f t="shared" si="5"/>
        <v>14</v>
      </c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7">
        <f t="shared" si="6"/>
        <v>0</v>
      </c>
    </row>
    <row r="23" spans="1:70" x14ac:dyDescent="0.3">
      <c r="A23" s="3">
        <v>14</v>
      </c>
      <c r="B23" s="4" t="s">
        <v>288</v>
      </c>
      <c r="C23" s="4" t="s">
        <v>6</v>
      </c>
      <c r="D23" s="3">
        <f t="shared" si="0"/>
        <v>29</v>
      </c>
      <c r="E23" s="3">
        <f>_xlfn.XLOOKUP(B23,'[1]P1-UV'!D:D,'[1]P1-UV'!A:A)</f>
        <v>12</v>
      </c>
      <c r="F23" s="3">
        <f>_xlfn.XLOOKUP(E23,[1]Tabla!$A:$A,[1]Tabla!$D:$D)</f>
        <v>1</v>
      </c>
      <c r="G23" s="3">
        <f>_xlfn.XLOOKUP(B23,'[1]P2-UV'!D:D,'[1]P2-UV'!A:A)</f>
        <v>14</v>
      </c>
      <c r="H23" s="3">
        <f>_xlfn.XLOOKUP(G23,[1]Tabla!$A:$A,[1]Tabla!$D:$D)</f>
        <v>0</v>
      </c>
      <c r="I23" s="3">
        <f>_xlfn.XLOOKUP(B23,'[1]P3-UV'!D:D,'[1]P3-UV'!A:A)</f>
        <v>5</v>
      </c>
      <c r="J23" s="3">
        <f>_xlfn.XLOOKUP(I23,[1]Tabla!$A:$A,[1]Tabla!$D:$D)</f>
        <v>9</v>
      </c>
      <c r="K23" s="3">
        <f>_xlfn.XLOOKUP(B23,'[1]P4-UV'!D:D,'[1]P4-UV'!A:A)</f>
        <v>10</v>
      </c>
      <c r="L23" s="3">
        <f>_xlfn.XLOOKUP(K23,[1]Tabla!$A:$A,[1]Tabla!$D:$D)</f>
        <v>3</v>
      </c>
      <c r="M23" s="3">
        <f>_xlfn.XLOOKUP(B23,'[1]P5-UV'!D:D,'[1]P5-UV'!A:A)</f>
        <v>2</v>
      </c>
      <c r="N23" s="3">
        <f>_xlfn.XLOOKUP(M23,[1]Tabla!$A:$A,[1]Tabla!$D:$D)</f>
        <v>16</v>
      </c>
      <c r="O23" s="5">
        <f t="shared" si="1"/>
        <v>29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5">
        <f t="shared" si="2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5">
        <f t="shared" si="3"/>
        <v>0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5">
        <f t="shared" si="4"/>
        <v>0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5">
        <f t="shared" si="5"/>
        <v>0</v>
      </c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7">
        <f t="shared" si="6"/>
        <v>0</v>
      </c>
    </row>
    <row r="24" spans="1:70" x14ac:dyDescent="0.3">
      <c r="A24" s="3">
        <v>15</v>
      </c>
      <c r="B24" s="4" t="s">
        <v>286</v>
      </c>
      <c r="C24" s="4" t="s">
        <v>15</v>
      </c>
      <c r="D24" s="3">
        <f t="shared" si="0"/>
        <v>26</v>
      </c>
      <c r="E24" s="6"/>
      <c r="F24" s="6"/>
      <c r="G24" s="3">
        <f>_xlfn.XLOOKUP(B24,'[1]P2-UV'!D:D,'[1]P2-UV'!A:A)</f>
        <v>12</v>
      </c>
      <c r="H24" s="3">
        <f>_xlfn.XLOOKUP(G24,[1]Tabla!$A:$A,[1]Tabla!$D:$D)</f>
        <v>1</v>
      </c>
      <c r="I24" s="3">
        <f>_xlfn.XLOOKUP(B24,'[1]P3-UV'!D:D,'[1]P3-UV'!A:A)</f>
        <v>8</v>
      </c>
      <c r="J24" s="3">
        <f>_xlfn.XLOOKUP(I24,[1]Tabla!$A:$A,[1]Tabla!$D:$D)</f>
        <v>5</v>
      </c>
      <c r="K24" s="6"/>
      <c r="L24" s="6"/>
      <c r="M24" s="3">
        <f>_xlfn.XLOOKUP(B24,'[1]P5-UV'!D:D,'[1]P5-UV'!A:A)</f>
        <v>12</v>
      </c>
      <c r="N24" s="3">
        <f>_xlfn.XLOOKUP(M24,[1]Tabla!$A:$A,[1]Tabla!$D:$D)</f>
        <v>1</v>
      </c>
      <c r="O24" s="5">
        <f t="shared" si="1"/>
        <v>7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5">
        <f t="shared" si="2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">
        <f t="shared" si="3"/>
        <v>0</v>
      </c>
      <c r="AL24" s="3">
        <f>_xlfn.XLOOKUP(B24,'[4]P1-UV'!F:F,'[4]P1-UV'!A:A)</f>
        <v>15</v>
      </c>
      <c r="AM24" s="3">
        <f>_xlfn.XLOOKUP(AL24,[4]TABLA!$A:$A,[4]TABLA!$D:$D)</f>
        <v>0</v>
      </c>
      <c r="AN24" s="3">
        <f>_xlfn.XLOOKUP(B24,'[4]P2-UV'!D:D,'[4]P2-UV'!A:A)</f>
        <v>14</v>
      </c>
      <c r="AO24" s="3">
        <f>_xlfn.XLOOKUP(AN24,[4]TABLA!$A:$A,[4]TABLA!$D:$D)</f>
        <v>0</v>
      </c>
      <c r="AP24" s="6"/>
      <c r="AQ24" s="6"/>
      <c r="AR24" s="6"/>
      <c r="AS24" s="6"/>
      <c r="AT24" s="3">
        <f>_xlfn.XLOOKUP(B24,'[4]P5-UV'!D:D,'[4]P5-UV'!A:A)</f>
        <v>13</v>
      </c>
      <c r="AU24" s="3">
        <f>_xlfn.XLOOKUP(AT24,[4]TABLA!$A:$A,[4]TABLA!$D:$D)</f>
        <v>0</v>
      </c>
      <c r="AV24" s="5">
        <f t="shared" si="4"/>
        <v>0</v>
      </c>
      <c r="AW24" s="6"/>
      <c r="AX24" s="6"/>
      <c r="AY24" s="3">
        <f>_xlfn.XLOOKUP(B24,'[5]P2-UV'!D:D,'[5]P2-UV'!A:A)</f>
        <v>8</v>
      </c>
      <c r="AZ24" s="3">
        <f>_xlfn.XLOOKUP(AY24,[5]TABLA!$A:$A,[5]TABLA!$D:$D)</f>
        <v>5</v>
      </c>
      <c r="BA24" s="6"/>
      <c r="BB24" s="6"/>
      <c r="BC24" s="3">
        <f>_xlfn.XLOOKUP(B24,'[5]P4-UV'!F:F,'[5]P4-UV'!A:A)</f>
        <v>9</v>
      </c>
      <c r="BD24" s="3">
        <f>_xlfn.XLOOKUP(BC24,[5]TABLA!$A:$A,[5]TABLA!$D:$D)</f>
        <v>4</v>
      </c>
      <c r="BE24" s="3">
        <f>_xlfn.XLOOKUP(B24,'[5]P5-UV'!D:D,'[5]P5-UV'!A:A)</f>
        <v>12</v>
      </c>
      <c r="BF24" s="3">
        <f>_xlfn.XLOOKUP(BE24,[5]TABLA!$A:$A,[5]TABLA!$D:$D)</f>
        <v>1</v>
      </c>
      <c r="BG24" s="5">
        <f t="shared" si="5"/>
        <v>10</v>
      </c>
      <c r="BH24" s="3">
        <f>_xlfn.XLOOKUP(B24,'[6]P1-UV'!F:F,'[6]P1-UV'!A:A)</f>
        <v>10</v>
      </c>
      <c r="BI24" s="3">
        <f>_xlfn.XLOOKUP(BH24,[6]TABLA!$A:$A,[6]TABLA!$D:$D)</f>
        <v>3</v>
      </c>
      <c r="BJ24" s="6"/>
      <c r="BK24" s="6"/>
      <c r="BL24" s="3">
        <f>_xlfn.XLOOKUP(B24,'[6]P2-UV'!D:D,'[6]P2-UV'!A:A)</f>
        <v>8</v>
      </c>
      <c r="BM24" s="3">
        <f>_xlfn.XLOOKUP(BL24,[6]TABLA!$A:$A,[6]TABLA!$D:$D)</f>
        <v>5</v>
      </c>
      <c r="BN24" s="6"/>
      <c r="BO24" s="6"/>
      <c r="BP24" s="3">
        <f>_xlfn.XLOOKUP(B24,'[6]P5-UV'!D:D,'[6]P5-UV'!A:A)</f>
        <v>12</v>
      </c>
      <c r="BQ24" s="3">
        <f>_xlfn.XLOOKUP(BP24,[6]TABLA!$A:$A,[6]TABLA!$D:$D)</f>
        <v>1</v>
      </c>
      <c r="BR24" s="7">
        <f t="shared" si="6"/>
        <v>9</v>
      </c>
    </row>
    <row r="25" spans="1:70" x14ac:dyDescent="0.3">
      <c r="A25" s="3">
        <v>16</v>
      </c>
      <c r="B25" s="4" t="s">
        <v>293</v>
      </c>
      <c r="C25" s="4" t="s">
        <v>31</v>
      </c>
      <c r="D25" s="3">
        <f t="shared" si="0"/>
        <v>26</v>
      </c>
      <c r="E25" s="3">
        <f>_xlfn.XLOOKUP(B25,'[1]P1-UV'!D:D,'[1]P1-UV'!A:A)</f>
        <v>16</v>
      </c>
      <c r="F25" s="3">
        <f>_xlfn.XLOOKUP(E25,[1]Tabla!$A:$A,[1]Tabla!$D:$D)</f>
        <v>0</v>
      </c>
      <c r="G25" s="3">
        <f>_xlfn.XLOOKUP(B25,'[1]P2-UV'!D:D,'[1]P2-UV'!A:A)</f>
        <v>18</v>
      </c>
      <c r="H25" s="3">
        <f>_xlfn.XLOOKUP(G25,[1]Tabla!$A:$A,[1]Tabla!$D:$D)</f>
        <v>0</v>
      </c>
      <c r="I25" s="3">
        <f>_xlfn.XLOOKUP(B25,'[1]P3-UV'!D:D,'[1]P3-UV'!A:A)</f>
        <v>19</v>
      </c>
      <c r="J25" s="3">
        <f>_xlfn.XLOOKUP(I25,[1]Tabla!$A:$A,[1]Tabla!$D:$D)</f>
        <v>0</v>
      </c>
      <c r="K25" s="3">
        <f>_xlfn.XLOOKUP(B25,'[1]P4-UV'!D:D,'[1]P4-UV'!A:A)</f>
        <v>15</v>
      </c>
      <c r="L25" s="3">
        <f>_xlfn.XLOOKUP(K25,[1]Tabla!$A:$A,[1]Tabla!$D:$D)</f>
        <v>0</v>
      </c>
      <c r="M25" s="6"/>
      <c r="N25" s="6"/>
      <c r="O25" s="5">
        <f t="shared" si="1"/>
        <v>0</v>
      </c>
      <c r="P25" s="3">
        <f>_xlfn.XLOOKUP(B25,'[2]P1-UV'!F:F,'[2]P1-UV'!A:A)</f>
        <v>12</v>
      </c>
      <c r="Q25" s="3">
        <f>_xlfn.XLOOKUP(P25,[2]TABLA!$A:$A,[2]TABLA!$D:$D)</f>
        <v>1</v>
      </c>
      <c r="R25" s="3">
        <f>_xlfn.XLOOKUP(B25,'[2]P2-UV'!D:D,'[2]P2-UV'!A:A)</f>
        <v>9</v>
      </c>
      <c r="S25" s="3">
        <f>_xlfn.XLOOKUP(R25,[2]TABLA!$A:$A,[2]TABLA!$D:$D)</f>
        <v>4</v>
      </c>
      <c r="T25" s="3">
        <f>_xlfn.XLOOKUP(B25,'[2]P3-UV'!D:D,'[2]P3-UV'!A:A)</f>
        <v>11</v>
      </c>
      <c r="U25" s="3">
        <f>_xlfn.XLOOKUP(T25,[2]TABLA!$A:$A,[2]TABLA!$D:$D)</f>
        <v>2</v>
      </c>
      <c r="V25" s="3">
        <f>_xlfn.XLOOKUP(B25,'[2]P4-UV'!E:E,'[2]P4-UV'!A:A)</f>
        <v>11</v>
      </c>
      <c r="W25" s="3">
        <f>_xlfn.XLOOKUP(V25,[2]TABLA!$A:$A,[2]TABLA!$D:$D)</f>
        <v>2</v>
      </c>
      <c r="X25" s="3">
        <f>_xlfn.XLOOKUP(B25,'[2]P5-UV'!D:D,'[2]P5-UV'!A:A)</f>
        <v>13</v>
      </c>
      <c r="Y25" s="3">
        <f>_xlfn.XLOOKUP(X25,[2]TABLA!$A:$A,[2]TABLA!$D:$D)</f>
        <v>0</v>
      </c>
      <c r="Z25" s="5">
        <f t="shared" si="2"/>
        <v>9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">
        <f t="shared" si="3"/>
        <v>0</v>
      </c>
      <c r="AL25" s="3">
        <f>_xlfn.XLOOKUP(B25,'[4]P1-UV'!F:F,'[4]P1-UV'!A:A)</f>
        <v>16</v>
      </c>
      <c r="AM25" s="3">
        <f>_xlfn.XLOOKUP(AL25,[4]TABLA!$A:$A,[4]TABLA!$D:$D)</f>
        <v>0</v>
      </c>
      <c r="AN25" s="3">
        <f>_xlfn.XLOOKUP(B25,'[4]P2-UV'!D:D,'[4]P2-UV'!A:A)</f>
        <v>17</v>
      </c>
      <c r="AO25" s="3">
        <f>_xlfn.XLOOKUP(AN25,[4]TABLA!$A:$A,[4]TABLA!$D:$D)</f>
        <v>0</v>
      </c>
      <c r="AP25" s="3">
        <f>_xlfn.XLOOKUP(B25,'[4]P3-UV'!E:E,'[4]P3-UV'!A:A)</f>
        <v>16</v>
      </c>
      <c r="AQ25" s="3">
        <f>_xlfn.XLOOKUP(AP25,[4]TABLA!$A:$A,[4]TABLA!$D:$D)</f>
        <v>0</v>
      </c>
      <c r="AR25" s="3">
        <f>_xlfn.XLOOKUP(B25,'[4]P4-UV'!F:F,'[4]P4-UV'!A:A)</f>
        <v>12</v>
      </c>
      <c r="AS25" s="3">
        <f>_xlfn.XLOOKUP(AR25,[4]TABLA!$A:$A,[4]TABLA!$D:$D)</f>
        <v>1</v>
      </c>
      <c r="AT25" s="3">
        <f>_xlfn.XLOOKUP(B25,'[4]P5-UV'!D:D,'[4]P5-UV'!A:A)</f>
        <v>12</v>
      </c>
      <c r="AU25" s="3">
        <f>_xlfn.XLOOKUP(AT25,[4]TABLA!$A:$A,[4]TABLA!$D:$D)</f>
        <v>1</v>
      </c>
      <c r="AV25" s="5">
        <f t="shared" si="4"/>
        <v>2</v>
      </c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5">
        <f t="shared" si="5"/>
        <v>0</v>
      </c>
      <c r="BH25" s="3">
        <f>_xlfn.XLOOKUP(B25,'[6]P1-UV'!F:F,'[6]P1-UV'!A:A)</f>
        <v>12</v>
      </c>
      <c r="BI25" s="3">
        <f>_xlfn.XLOOKUP(BH25,[6]TABLA!$A:$A,[6]TABLA!$D:$D)</f>
        <v>1</v>
      </c>
      <c r="BJ25" s="3">
        <f>_xlfn.XLOOKUP(B25,'[6]P3-UV'!E:E,'[6]P3-UV'!A:A)</f>
        <v>8</v>
      </c>
      <c r="BK25" s="3">
        <f>_xlfn.XLOOKUP(BJ25,[6]TABLA!$A:$A,[6]TABLA!$D:$D)</f>
        <v>5</v>
      </c>
      <c r="BL25" s="3">
        <f>_xlfn.XLOOKUP(B25,'[6]P2-UV'!D:D,'[6]P2-UV'!A:A)</f>
        <v>11</v>
      </c>
      <c r="BM25" s="3">
        <f>_xlfn.XLOOKUP(BL25,[6]TABLA!$A:$A,[6]TABLA!$D:$D)</f>
        <v>2</v>
      </c>
      <c r="BN25" s="3">
        <f>_xlfn.XLOOKUP(B25,'[6]P4-UV'!F:F,'[6]P4-UV'!A:A)</f>
        <v>10</v>
      </c>
      <c r="BO25" s="3">
        <f>_xlfn.XLOOKUP(BN25,[6]TABLA!$A:$A,[6]TABLA!$D:$D)</f>
        <v>3</v>
      </c>
      <c r="BP25" s="3">
        <f>_xlfn.XLOOKUP(B25,'[6]P5-UV'!D:D,'[6]P5-UV'!A:A)</f>
        <v>9</v>
      </c>
      <c r="BQ25" s="3">
        <f>_xlfn.XLOOKUP(BP25,[6]TABLA!$A:$A,[6]TABLA!$D:$D)</f>
        <v>4</v>
      </c>
      <c r="BR25" s="7">
        <f t="shared" si="6"/>
        <v>15</v>
      </c>
    </row>
    <row r="26" spans="1:70" x14ac:dyDescent="0.3">
      <c r="A26" s="3">
        <v>17</v>
      </c>
      <c r="B26" s="4" t="s">
        <v>287</v>
      </c>
      <c r="C26" s="4" t="s">
        <v>40</v>
      </c>
      <c r="D26" s="3">
        <f t="shared" si="0"/>
        <v>24</v>
      </c>
      <c r="E26" s="6"/>
      <c r="F26" s="6"/>
      <c r="G26" s="3">
        <f>_xlfn.XLOOKUP(B26,'[1]P2-UV'!D:D,'[1]P2-UV'!A:A)</f>
        <v>9</v>
      </c>
      <c r="H26" s="3">
        <f>_xlfn.XLOOKUP(G26,[1]Tabla!$A:$A,[1]Tabla!$D:$D)</f>
        <v>4</v>
      </c>
      <c r="I26" s="3">
        <f>_xlfn.XLOOKUP(B26,'[1]P3-UV'!D:D,'[1]P3-UV'!A:A)</f>
        <v>9</v>
      </c>
      <c r="J26" s="3">
        <f>_xlfn.XLOOKUP(I26,[1]Tabla!$A:$A,[1]Tabla!$D:$D)</f>
        <v>4</v>
      </c>
      <c r="K26" s="6"/>
      <c r="L26" s="6"/>
      <c r="M26" s="3">
        <f>_xlfn.XLOOKUP(B26,'[1]P5-UV'!D:D,'[1]P5-UV'!A:A)</f>
        <v>5</v>
      </c>
      <c r="N26" s="3">
        <f>_xlfn.XLOOKUP(M26,[1]Tabla!$A:$A,[1]Tabla!$D:$D)</f>
        <v>9</v>
      </c>
      <c r="O26" s="5">
        <f t="shared" si="1"/>
        <v>17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5">
        <f t="shared" si="2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5">
        <f t="shared" si="3"/>
        <v>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5">
        <f t="shared" si="4"/>
        <v>0</v>
      </c>
      <c r="AW26" s="6"/>
      <c r="AX26" s="6"/>
      <c r="AY26" s="3">
        <f>_xlfn.XLOOKUP(B26,'[5]P2-UV'!D:D,'[5]P2-UV'!A:A)</f>
        <v>14</v>
      </c>
      <c r="AZ26" s="3">
        <f>_xlfn.XLOOKUP(AY26,[5]TABLA!$A:$A,[5]TABLA!$D:$D)</f>
        <v>0</v>
      </c>
      <c r="BA26" s="3">
        <f>_xlfn.XLOOKUP(B26,'[5]P3-UV'!E:E,'[5]P3-UV'!A:A)</f>
        <v>10</v>
      </c>
      <c r="BB26" s="3">
        <f>_xlfn.XLOOKUP(BA26,[5]TABLA!$A:$A,[5]TABLA!$D:$D)</f>
        <v>3</v>
      </c>
      <c r="BC26" s="6"/>
      <c r="BD26" s="6"/>
      <c r="BE26" s="3">
        <f>_xlfn.XLOOKUP(B26,'[5]P5-UV'!D:D,'[5]P5-UV'!A:A)</f>
        <v>9</v>
      </c>
      <c r="BF26" s="3">
        <f>_xlfn.XLOOKUP(BE26,[5]TABLA!$A:$A,[5]TABLA!$D:$D)</f>
        <v>4</v>
      </c>
      <c r="BG26" s="5">
        <f t="shared" si="5"/>
        <v>7</v>
      </c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7">
        <f t="shared" si="6"/>
        <v>0</v>
      </c>
    </row>
    <row r="27" spans="1:70" x14ac:dyDescent="0.3">
      <c r="A27" s="3">
        <v>18</v>
      </c>
      <c r="B27" s="4" t="s">
        <v>289</v>
      </c>
      <c r="C27" s="4" t="s">
        <v>66</v>
      </c>
      <c r="D27" s="3">
        <f t="shared" si="0"/>
        <v>21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f t="shared" si="1"/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5">
        <f t="shared" si="2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5">
        <f t="shared" si="3"/>
        <v>0</v>
      </c>
      <c r="AL27" s="3">
        <f>_xlfn.XLOOKUP(B27,'[4]P1-UV'!F:F,'[4]P1-UV'!A:A)</f>
        <v>17</v>
      </c>
      <c r="AM27" s="3">
        <f>_xlfn.XLOOKUP(AL27,[4]TABLA!$A:$A,[4]TABLA!$D:$D)</f>
        <v>0</v>
      </c>
      <c r="AN27" s="6"/>
      <c r="AO27" s="6"/>
      <c r="AP27" s="3">
        <f>_xlfn.XLOOKUP(B27,'[4]P3-UV'!E:E,'[4]P3-UV'!A:A)</f>
        <v>14</v>
      </c>
      <c r="AQ27" s="3">
        <f>_xlfn.XLOOKUP(AP27,[4]TABLA!$A:$A,[4]TABLA!$D:$D)</f>
        <v>0</v>
      </c>
      <c r="AR27" s="3">
        <f>_xlfn.XLOOKUP(B27,'[4]P4-UV'!F:F,'[4]P4-UV'!A:A)</f>
        <v>14</v>
      </c>
      <c r="AS27" s="3">
        <f>_xlfn.XLOOKUP(AR27,[4]TABLA!$A:$A,[4]TABLA!$D:$D)</f>
        <v>0</v>
      </c>
      <c r="AT27" s="3">
        <f>_xlfn.XLOOKUP(B27,'[4]P5-UV'!D:D,'[4]P5-UV'!A:A)</f>
        <v>10</v>
      </c>
      <c r="AU27" s="3">
        <f>_xlfn.XLOOKUP(AT27,[4]TABLA!$A:$A,[4]TABLA!$D:$D)</f>
        <v>3</v>
      </c>
      <c r="AV27" s="5">
        <f t="shared" si="4"/>
        <v>3</v>
      </c>
      <c r="AW27" s="3">
        <f>_xlfn.XLOOKUP(B27,'[5]P1-UV'!F:F,'[5]P1-UV'!A:A)</f>
        <v>13</v>
      </c>
      <c r="AX27" s="3">
        <f>_xlfn.XLOOKUP(AW27,[5]TABLA!$A:$A,[5]TABLA!$D:$D)</f>
        <v>0</v>
      </c>
      <c r="AY27" s="3">
        <f>_xlfn.XLOOKUP(B27,'[5]P2-UV'!D:D,'[5]P2-UV'!A:A)</f>
        <v>10</v>
      </c>
      <c r="AZ27" s="3">
        <f>_xlfn.XLOOKUP(AY27,[5]TABLA!$A:$A,[5]TABLA!$D:$D)</f>
        <v>3</v>
      </c>
      <c r="BA27" s="6"/>
      <c r="BB27" s="6"/>
      <c r="BC27" s="3">
        <f>_xlfn.XLOOKUP(B27,'[5]P4-UV'!F:F,'[5]P4-UV'!A:A)</f>
        <v>10</v>
      </c>
      <c r="BD27" s="3">
        <f>_xlfn.XLOOKUP(BC27,[5]TABLA!$A:$A,[5]TABLA!$D:$D)</f>
        <v>3</v>
      </c>
      <c r="BE27" s="3">
        <f>_xlfn.XLOOKUP(B27,'[5]P5-UV'!D:D,'[5]P5-UV'!A:A)</f>
        <v>13</v>
      </c>
      <c r="BF27" s="3">
        <f>_xlfn.XLOOKUP(BE27,[5]TABLA!$A:$A,[5]TABLA!$D:$D)</f>
        <v>0</v>
      </c>
      <c r="BG27" s="5">
        <f t="shared" si="5"/>
        <v>6</v>
      </c>
      <c r="BH27" s="3">
        <f>_xlfn.XLOOKUP(B27,'[6]P1-UV'!F:F,'[6]P1-UV'!A:A)</f>
        <v>14</v>
      </c>
      <c r="BI27" s="3">
        <f>_xlfn.XLOOKUP(BH27,[6]TABLA!$A:$A,[6]TABLA!$D:$D)</f>
        <v>0</v>
      </c>
      <c r="BJ27" s="3">
        <f>_xlfn.XLOOKUP(B27,'[6]P3-UV'!E:E,'[6]P3-UV'!A:A)</f>
        <v>10</v>
      </c>
      <c r="BK27" s="3">
        <f>_xlfn.XLOOKUP(BJ27,[6]TABLA!$A:$A,[6]TABLA!$D:$D)</f>
        <v>3</v>
      </c>
      <c r="BL27" s="3">
        <f>_xlfn.XLOOKUP(B27,'[6]P2-UV'!D:D,'[6]P2-UV'!A:A)</f>
        <v>9</v>
      </c>
      <c r="BM27" s="3">
        <f>_xlfn.XLOOKUP(BL27,[6]TABLA!$A:$A,[6]TABLA!$D:$D)</f>
        <v>4</v>
      </c>
      <c r="BN27" s="3">
        <f>_xlfn.XLOOKUP(B27,'[6]P4-UV'!F:F,'[6]P4-UV'!A:A)</f>
        <v>11</v>
      </c>
      <c r="BO27" s="3">
        <f>_xlfn.XLOOKUP(BN27,[6]TABLA!$A:$A,[6]TABLA!$D:$D)</f>
        <v>2</v>
      </c>
      <c r="BP27" s="3">
        <f>_xlfn.XLOOKUP(B27,'[6]P5-UV'!D:D,'[6]P5-UV'!A:A)</f>
        <v>10</v>
      </c>
      <c r="BQ27" s="3">
        <f>_xlfn.XLOOKUP(BP27,[6]TABLA!$A:$A,[6]TABLA!$D:$D)</f>
        <v>3</v>
      </c>
      <c r="BR27" s="7">
        <f t="shared" si="6"/>
        <v>12</v>
      </c>
    </row>
    <row r="28" spans="1:70" x14ac:dyDescent="0.3">
      <c r="A28" s="3">
        <v>19</v>
      </c>
      <c r="B28" s="4" t="s">
        <v>290</v>
      </c>
      <c r="C28" s="4" t="s">
        <v>13</v>
      </c>
      <c r="D28" s="3">
        <f t="shared" si="0"/>
        <v>19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f t="shared" si="1"/>
        <v>0</v>
      </c>
      <c r="P28" s="3">
        <f>_xlfn.XLOOKUP(B28,'[2]P1-UV'!F:F,'[2]P1-UV'!A:A)</f>
        <v>9</v>
      </c>
      <c r="Q28" s="3">
        <f>_xlfn.XLOOKUP(P28,[2]TABLA!$A:$A,[2]TABLA!$D:$D)</f>
        <v>4</v>
      </c>
      <c r="R28" s="3">
        <f>_xlfn.XLOOKUP(B28,'[2]P2-UV'!D:D,'[2]P2-UV'!A:A)</f>
        <v>8</v>
      </c>
      <c r="S28" s="3">
        <f>_xlfn.XLOOKUP(R28,[2]TABLA!$A:$A,[2]TABLA!$D:$D)</f>
        <v>5</v>
      </c>
      <c r="T28" s="6"/>
      <c r="U28" s="6"/>
      <c r="V28" s="6"/>
      <c r="W28" s="6"/>
      <c r="X28" s="3">
        <f>_xlfn.XLOOKUP(B28,'[2]P5-UV'!D:D,'[2]P5-UV'!A:A)</f>
        <v>10</v>
      </c>
      <c r="Y28" s="3">
        <f>_xlfn.XLOOKUP(X28,[2]TABLA!$A:$A,[2]TABLA!$D:$D)</f>
        <v>3</v>
      </c>
      <c r="Z28" s="5">
        <f t="shared" si="2"/>
        <v>12</v>
      </c>
      <c r="AA28" s="6"/>
      <c r="AB28" s="6"/>
      <c r="AC28" s="6"/>
      <c r="AD28" s="6"/>
      <c r="AE28" s="6"/>
      <c r="AF28" s="6"/>
      <c r="AG28" s="3">
        <f>_xlfn.XLOOKUP(B28,'[3]P4-UV'!E:E,'[3]P4-UV'!A:A)</f>
        <v>6</v>
      </c>
      <c r="AH28" s="3">
        <f>_xlfn.XLOOKUP(AG28,[3]TABLA!$A:$A,[3]TABLA!$D:$D)</f>
        <v>7</v>
      </c>
      <c r="AI28" s="6"/>
      <c r="AJ28" s="6"/>
      <c r="AK28" s="5">
        <f t="shared" si="3"/>
        <v>7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5">
        <f t="shared" si="4"/>
        <v>0</v>
      </c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5">
        <f t="shared" si="5"/>
        <v>0</v>
      </c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7">
        <f t="shared" si="6"/>
        <v>0</v>
      </c>
    </row>
    <row r="29" spans="1:70" x14ac:dyDescent="0.3">
      <c r="A29" s="3">
        <v>20</v>
      </c>
      <c r="B29" s="4" t="s">
        <v>285</v>
      </c>
      <c r="C29" s="4" t="s">
        <v>28</v>
      </c>
      <c r="D29" s="3">
        <f t="shared" si="0"/>
        <v>17</v>
      </c>
      <c r="E29" s="3">
        <f>_xlfn.XLOOKUP(B29,'[1]P1-UV'!D:D,'[1]P1-UV'!A:A)</f>
        <v>8</v>
      </c>
      <c r="F29" s="3">
        <f>_xlfn.XLOOKUP(E29,[1]Tabla!$A:$A,[1]Tabla!$D:$D)</f>
        <v>5</v>
      </c>
      <c r="G29" s="3">
        <f>_xlfn.XLOOKUP(B29,'[1]P2-UV'!D:D,'[1]P2-UV'!A:A)</f>
        <v>7</v>
      </c>
      <c r="H29" s="3">
        <f>_xlfn.XLOOKUP(G29,[1]Tabla!$A:$A,[1]Tabla!$D:$D)</f>
        <v>6</v>
      </c>
      <c r="I29" s="3">
        <f>_xlfn.XLOOKUP(B29,'[1]P3-UV'!D:D,'[1]P3-UV'!A:A)</f>
        <v>14</v>
      </c>
      <c r="J29" s="3">
        <f>_xlfn.XLOOKUP(I29,[1]Tabla!$A:$A,[1]Tabla!$D:$D)</f>
        <v>0</v>
      </c>
      <c r="K29" s="3">
        <f>_xlfn.XLOOKUP(B29,'[1]P4-UV'!D:D,'[1]P4-UV'!A:A)</f>
        <v>7</v>
      </c>
      <c r="L29" s="3">
        <f>_xlfn.XLOOKUP(K29,[1]Tabla!$A:$A,[1]Tabla!$D:$D)</f>
        <v>6</v>
      </c>
      <c r="M29" s="3">
        <f>_xlfn.XLOOKUP(B29,'[1]P5-UV'!D:D,'[1]P5-UV'!A:A)</f>
        <v>13</v>
      </c>
      <c r="N29" s="3">
        <f>_xlfn.XLOOKUP(M29,[1]Tabla!$A:$A,[1]Tabla!$D:$D)</f>
        <v>0</v>
      </c>
      <c r="O29" s="5">
        <f t="shared" si="1"/>
        <v>17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5">
        <f t="shared" si="2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>
        <f t="shared" si="3"/>
        <v>0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5">
        <f t="shared" si="4"/>
        <v>0</v>
      </c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5">
        <f t="shared" si="5"/>
        <v>0</v>
      </c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7">
        <f t="shared" si="6"/>
        <v>0</v>
      </c>
    </row>
    <row r="30" spans="1:70" x14ac:dyDescent="0.3">
      <c r="A30" s="3">
        <v>21</v>
      </c>
      <c r="B30" s="4" t="s">
        <v>292</v>
      </c>
      <c r="C30" s="4" t="s">
        <v>113</v>
      </c>
      <c r="D30" s="3">
        <f t="shared" si="0"/>
        <v>15</v>
      </c>
      <c r="E30" s="6"/>
      <c r="F30" s="6"/>
      <c r="G30" s="6"/>
      <c r="H30" s="6"/>
      <c r="I30" s="3">
        <f>_xlfn.XLOOKUP(B30,'[1]P3-UV'!D:D,'[1]P3-UV'!A:A)</f>
        <v>4</v>
      </c>
      <c r="J30" s="3">
        <f>_xlfn.XLOOKUP(I30,[1]Tabla!$A:$A,[1]Tabla!$D:$D)</f>
        <v>11</v>
      </c>
      <c r="K30" s="6"/>
      <c r="L30" s="6"/>
      <c r="M30" s="3">
        <f>_xlfn.XLOOKUP(B30,'[1]P5-UV'!D:D,'[1]P5-UV'!A:A)</f>
        <v>17</v>
      </c>
      <c r="N30" s="3">
        <f>_xlfn.XLOOKUP(M30,[1]Tabla!$A:$A,[1]Tabla!$D:$D)</f>
        <v>0</v>
      </c>
      <c r="O30" s="5">
        <f t="shared" si="1"/>
        <v>11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5">
        <f t="shared" si="2"/>
        <v>0</v>
      </c>
      <c r="AA30" s="6"/>
      <c r="AB30" s="6"/>
      <c r="AC30" s="6"/>
      <c r="AD30" s="6"/>
      <c r="AE30" s="6"/>
      <c r="AF30" s="6"/>
      <c r="AG30" s="6"/>
      <c r="AH30" s="6"/>
      <c r="AI30" s="3">
        <f>_xlfn.XLOOKUP(B30,'[3]P5-UV'!D:D,'[3]P5-UV'!A:A)</f>
        <v>9</v>
      </c>
      <c r="AJ30" s="3">
        <f>_xlfn.XLOOKUP(AI30,[3]TABLA!$A:$A,[3]TABLA!$D:$D)</f>
        <v>4</v>
      </c>
      <c r="AK30" s="5">
        <f t="shared" si="3"/>
        <v>4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5">
        <f t="shared" si="4"/>
        <v>0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5">
        <f t="shared" si="5"/>
        <v>0</v>
      </c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7">
        <f t="shared" si="6"/>
        <v>0</v>
      </c>
    </row>
    <row r="31" spans="1:70" x14ac:dyDescent="0.3">
      <c r="A31" s="3">
        <v>22</v>
      </c>
      <c r="B31" s="4" t="s">
        <v>291</v>
      </c>
      <c r="C31" s="4" t="s">
        <v>31</v>
      </c>
      <c r="D31" s="3">
        <f t="shared" si="0"/>
        <v>14</v>
      </c>
      <c r="E31" s="3">
        <f>_xlfn.XLOOKUP(B31,'[1]P1-UV'!D:D,'[1]P1-UV'!A:A)</f>
        <v>11</v>
      </c>
      <c r="F31" s="3">
        <f>_xlfn.XLOOKUP(E31,[1]Tabla!$A:$A,[1]Tabla!$D:$D)</f>
        <v>2</v>
      </c>
      <c r="G31" s="3">
        <f>_xlfn.XLOOKUP(B31,'[1]P2-UV'!D:D,'[1]P2-UV'!A:A)</f>
        <v>16</v>
      </c>
      <c r="H31" s="3">
        <f>_xlfn.XLOOKUP(G31,[1]Tabla!$A:$A,[1]Tabla!$D:$D)</f>
        <v>0</v>
      </c>
      <c r="I31" s="3">
        <f>_xlfn.XLOOKUP(B31,'[1]P3-UV'!D:D,'[1]P3-UV'!A:A)</f>
        <v>20</v>
      </c>
      <c r="J31" s="3">
        <f>_xlfn.XLOOKUP(I31,[1]Tabla!$A:$A,[1]Tabla!$D:$D)</f>
        <v>0</v>
      </c>
      <c r="K31" s="3">
        <f>_xlfn.XLOOKUP(B31,'[1]P4-UV'!D:D,'[1]P4-UV'!A:A)</f>
        <v>14</v>
      </c>
      <c r="L31" s="3">
        <f>_xlfn.XLOOKUP(K31,[1]Tabla!$A:$A,[1]Tabla!$D:$D)</f>
        <v>0</v>
      </c>
      <c r="M31" s="6"/>
      <c r="N31" s="6"/>
      <c r="O31" s="5">
        <f t="shared" si="1"/>
        <v>2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5">
        <f t="shared" si="2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>
        <f t="shared" si="3"/>
        <v>0</v>
      </c>
      <c r="AL31" s="3">
        <f>_xlfn.XLOOKUP(B31,'[4]P1-UV'!F:F,'[4]P1-UV'!A:A)</f>
        <v>13</v>
      </c>
      <c r="AM31" s="3">
        <f>_xlfn.XLOOKUP(AL31,[4]TABLA!$A:$A,[4]TABLA!$D:$D)</f>
        <v>0</v>
      </c>
      <c r="AN31" s="3">
        <f>_xlfn.XLOOKUP(B31,'[4]P2-UV'!D:D,'[4]P2-UV'!A:A)</f>
        <v>16</v>
      </c>
      <c r="AO31" s="3">
        <f>_xlfn.XLOOKUP(AN31,[4]TABLA!$A:$A,[4]TABLA!$D:$D)</f>
        <v>0</v>
      </c>
      <c r="AP31" s="3">
        <f>_xlfn.XLOOKUP(B31,'[4]P3-UV'!E:E,'[4]P3-UV'!A:A)</f>
        <v>15</v>
      </c>
      <c r="AQ31" s="3">
        <f>_xlfn.XLOOKUP(AP31,[4]TABLA!$A:$A,[4]TABLA!$D:$D)</f>
        <v>0</v>
      </c>
      <c r="AR31" s="3">
        <f>_xlfn.XLOOKUP(B31,'[4]P4-UV'!F:F,'[4]P4-UV'!A:A)</f>
        <v>13</v>
      </c>
      <c r="AS31" s="3">
        <f>_xlfn.XLOOKUP(AR31,[4]TABLA!$A:$A,[4]TABLA!$D:$D)</f>
        <v>0</v>
      </c>
      <c r="AT31" s="3">
        <f>_xlfn.XLOOKUP(B31,'[4]P5-UV'!D:D,'[4]P5-UV'!A:A)</f>
        <v>11</v>
      </c>
      <c r="AU31" s="3">
        <f>_xlfn.XLOOKUP(AT31,[4]TABLA!$A:$A,[4]TABLA!$D:$D)</f>
        <v>2</v>
      </c>
      <c r="AV31" s="5">
        <f t="shared" si="4"/>
        <v>2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>
        <f t="shared" si="5"/>
        <v>0</v>
      </c>
      <c r="BH31" s="3">
        <f>_xlfn.XLOOKUP(B31,'[6]P1-UV'!F:F,'[6]P1-UV'!A:A)</f>
        <v>11</v>
      </c>
      <c r="BI31" s="3">
        <f>_xlfn.XLOOKUP(BH31,[6]TABLA!$A:$A,[6]TABLA!$D:$D)</f>
        <v>2</v>
      </c>
      <c r="BJ31" s="3">
        <f>_xlfn.XLOOKUP(B31,'[6]P3-UV'!E:E,'[6]P3-UV'!A:A)</f>
        <v>11</v>
      </c>
      <c r="BK31" s="3">
        <f>_xlfn.XLOOKUP(BJ31,[6]TABLA!$A:$A,[6]TABLA!$D:$D)</f>
        <v>2</v>
      </c>
      <c r="BL31" s="3">
        <f>_xlfn.XLOOKUP(B31,'[6]P2-UV'!D:D,'[6]P2-UV'!A:A)</f>
        <v>14</v>
      </c>
      <c r="BM31" s="3">
        <f>_xlfn.XLOOKUP(BL31,[6]TABLA!$A:$A,[6]TABLA!$D:$D)</f>
        <v>0</v>
      </c>
      <c r="BN31" s="3">
        <f>_xlfn.XLOOKUP(B31,'[6]P4-UV'!F:F,'[6]P4-UV'!A:A)</f>
        <v>9</v>
      </c>
      <c r="BO31" s="3">
        <f>_xlfn.XLOOKUP(BN31,[6]TABLA!$A:$A,[6]TABLA!$D:$D)</f>
        <v>4</v>
      </c>
      <c r="BP31" s="3">
        <f>_xlfn.XLOOKUP(B31,'[6]P5-UV'!D:D,'[6]P5-UV'!A:A)</f>
        <v>11</v>
      </c>
      <c r="BQ31" s="3">
        <f>_xlfn.XLOOKUP(BP31,[6]TABLA!$A:$A,[6]TABLA!$D:$D)</f>
        <v>2</v>
      </c>
      <c r="BR31" s="7">
        <f t="shared" si="6"/>
        <v>10</v>
      </c>
    </row>
    <row r="32" spans="1:70" x14ac:dyDescent="0.3">
      <c r="A32" s="3">
        <v>23</v>
      </c>
      <c r="B32" s="4" t="s">
        <v>294</v>
      </c>
      <c r="C32" s="4" t="s">
        <v>15</v>
      </c>
      <c r="D32" s="3">
        <f t="shared" si="0"/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5">
        <f t="shared" si="1"/>
        <v>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5">
        <f t="shared" si="2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5">
        <f t="shared" si="3"/>
        <v>0</v>
      </c>
      <c r="AL32" s="3">
        <f>_xlfn.XLOOKUP(B32,'[4]P1-UV'!F:F,'[4]P1-UV'!A:A)</f>
        <v>14</v>
      </c>
      <c r="AM32" s="3">
        <f>_xlfn.XLOOKUP(AL32,[4]TABLA!$A:$A,[4]TABLA!$D:$D)</f>
        <v>0</v>
      </c>
      <c r="AN32" s="6"/>
      <c r="AO32" s="6"/>
      <c r="AP32" s="6"/>
      <c r="AQ32" s="6"/>
      <c r="AR32" s="6"/>
      <c r="AS32" s="6"/>
      <c r="AT32" s="6"/>
      <c r="AU32" s="6"/>
      <c r="AV32" s="5">
        <f t="shared" si="4"/>
        <v>0</v>
      </c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5">
        <f t="shared" si="5"/>
        <v>0</v>
      </c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7">
        <f t="shared" si="6"/>
        <v>0</v>
      </c>
    </row>
    <row r="33" spans="1:70" hidden="1" x14ac:dyDescent="0.3">
      <c r="A33" s="3">
        <v>24</v>
      </c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5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5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7"/>
    </row>
    <row r="34" spans="1:70" hidden="1" x14ac:dyDescent="0.3">
      <c r="A34" s="3">
        <v>25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5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7"/>
    </row>
    <row r="35" spans="1:70" hidden="1" x14ac:dyDescent="0.3">
      <c r="A35" s="3">
        <v>26</v>
      </c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5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5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7"/>
    </row>
    <row r="36" spans="1:70" hidden="1" x14ac:dyDescent="0.3">
      <c r="A36" s="3">
        <v>27</v>
      </c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5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5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5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7"/>
    </row>
    <row r="37" spans="1:70" hidden="1" x14ac:dyDescent="0.3">
      <c r="A37" s="3">
        <v>28</v>
      </c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5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5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7"/>
    </row>
    <row r="38" spans="1:70" hidden="1" x14ac:dyDescent="0.3">
      <c r="A38" s="3">
        <v>29</v>
      </c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5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5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5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7"/>
    </row>
    <row r="39" spans="1:70" hidden="1" x14ac:dyDescent="0.3">
      <c r="A39" s="3">
        <v>30</v>
      </c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5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5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7"/>
    </row>
    <row r="40" spans="1:70" hidden="1" x14ac:dyDescent="0.3">
      <c r="A40" s="3">
        <v>31</v>
      </c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5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7"/>
    </row>
    <row r="41" spans="1:70" hidden="1" x14ac:dyDescent="0.3">
      <c r="A41" s="3">
        <v>32</v>
      </c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5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5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7"/>
    </row>
    <row r="42" spans="1:70" hidden="1" x14ac:dyDescent="0.3">
      <c r="A42" s="3">
        <v>33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5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5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7"/>
    </row>
    <row r="43" spans="1:70" hidden="1" x14ac:dyDescent="0.3">
      <c r="A43" s="3">
        <v>34</v>
      </c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5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5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7"/>
    </row>
    <row r="44" spans="1:70" hidden="1" x14ac:dyDescent="0.3">
      <c r="A44" s="3">
        <v>35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5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5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7"/>
    </row>
    <row r="45" spans="1:70" hidden="1" x14ac:dyDescent="0.3">
      <c r="A45" s="3">
        <v>36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5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5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7"/>
    </row>
    <row r="46" spans="1:70" hidden="1" x14ac:dyDescent="0.3">
      <c r="A46" s="3">
        <v>37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5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5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7"/>
    </row>
    <row r="47" spans="1:70" hidden="1" x14ac:dyDescent="0.3">
      <c r="A47" s="3">
        <v>38</v>
      </c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5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5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7"/>
    </row>
    <row r="48" spans="1:70" hidden="1" x14ac:dyDescent="0.3">
      <c r="A48" s="3">
        <v>39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5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5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7"/>
    </row>
    <row r="49" spans="1:70" hidden="1" x14ac:dyDescent="0.3">
      <c r="A49" s="3">
        <v>40</v>
      </c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5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5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7"/>
    </row>
    <row r="50" spans="1:70" hidden="1" x14ac:dyDescent="0.3">
      <c r="A50" s="3">
        <v>41</v>
      </c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5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5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7"/>
    </row>
    <row r="51" spans="1:70" hidden="1" x14ac:dyDescent="0.3">
      <c r="A51" s="3">
        <v>42</v>
      </c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5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5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7"/>
    </row>
    <row r="52" spans="1:70" hidden="1" x14ac:dyDescent="0.3">
      <c r="A52" s="3">
        <v>43</v>
      </c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5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5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7"/>
    </row>
    <row r="53" spans="1:70" hidden="1" x14ac:dyDescent="0.3">
      <c r="A53" s="3">
        <v>44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5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5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7"/>
    </row>
    <row r="54" spans="1:70" hidden="1" x14ac:dyDescent="0.3">
      <c r="A54" s="3">
        <v>45</v>
      </c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5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7"/>
    </row>
    <row r="55" spans="1:70" hidden="1" x14ac:dyDescent="0.3">
      <c r="A55" s="3">
        <v>46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5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7"/>
    </row>
    <row r="56" spans="1:70" hidden="1" x14ac:dyDescent="0.3">
      <c r="A56" s="3">
        <v>47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5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5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7"/>
    </row>
    <row r="57" spans="1:70" hidden="1" x14ac:dyDescent="0.3">
      <c r="A57" s="3">
        <v>48</v>
      </c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5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5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7"/>
    </row>
    <row r="58" spans="1:70" hidden="1" x14ac:dyDescent="0.3">
      <c r="A58" s="3">
        <v>49</v>
      </c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5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5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7"/>
    </row>
    <row r="59" spans="1:70" hidden="1" x14ac:dyDescent="0.3">
      <c r="A59" s="3">
        <v>50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5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5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7"/>
    </row>
  </sheetData>
  <sheetProtection algorithmName="SHA-512" hashValue="KCz8vhbS5t4okaGNS+dvS4PUrG5ZvjIu3goCoRynyX1zZSb0GjXeq/rc1k6U7maS8upwTx049pAnD98JIL/7SA==" saltValue="J4Pn+iSvtHRr39jyca44EA==" spinCount="100000" sheet="1" objects="1" scenarios="1"/>
  <autoFilter ref="B8:BR9" xr:uid="{96472DC8-952B-4CA1-80C3-A273AB9875B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sortState xmlns:xlrd2="http://schemas.microsoft.com/office/spreadsheetml/2017/richdata2" ref="B11:BR32">
      <sortCondition descending="1" ref="D8:D9"/>
    </sortState>
  </autoFilter>
  <mergeCells count="49">
    <mergeCell ref="A4:D4"/>
    <mergeCell ref="A5:D5"/>
    <mergeCell ref="A7:D7"/>
    <mergeCell ref="A8:A9"/>
    <mergeCell ref="B8:B9"/>
    <mergeCell ref="C8:C9"/>
    <mergeCell ref="D8:D9"/>
    <mergeCell ref="E8:N8"/>
    <mergeCell ref="O8:O9"/>
    <mergeCell ref="P8:Y8"/>
    <mergeCell ref="Z8:Z9"/>
    <mergeCell ref="AA8:AJ8"/>
    <mergeCell ref="E9:F9"/>
    <mergeCell ref="G9:H9"/>
    <mergeCell ref="I9:J9"/>
    <mergeCell ref="K9:L9"/>
    <mergeCell ref="M9:N9"/>
    <mergeCell ref="P9:Q9"/>
    <mergeCell ref="R9:S9"/>
    <mergeCell ref="T9:U9"/>
    <mergeCell ref="V9:W9"/>
    <mergeCell ref="X9:Y9"/>
    <mergeCell ref="BR8:BR9"/>
    <mergeCell ref="AN9:AO9"/>
    <mergeCell ref="AP9:AQ9"/>
    <mergeCell ref="AR9:AS9"/>
    <mergeCell ref="AT9:AU9"/>
    <mergeCell ref="AL8:AU8"/>
    <mergeCell ref="AV8:AV9"/>
    <mergeCell ref="AW8:BF8"/>
    <mergeCell ref="BG8:BG9"/>
    <mergeCell ref="BH8:BQ8"/>
    <mergeCell ref="AL9:AM9"/>
    <mergeCell ref="BJ9:BK9"/>
    <mergeCell ref="BL9:BM9"/>
    <mergeCell ref="BN9:BO9"/>
    <mergeCell ref="BP9:BQ9"/>
    <mergeCell ref="AW9:AX9"/>
    <mergeCell ref="AK8:AK9"/>
    <mergeCell ref="AA9:AB9"/>
    <mergeCell ref="AC9:AD9"/>
    <mergeCell ref="AE9:AF9"/>
    <mergeCell ref="AG9:AH9"/>
    <mergeCell ref="AI9:AJ9"/>
    <mergeCell ref="AY9:AZ9"/>
    <mergeCell ref="BA9:BB9"/>
    <mergeCell ref="BC9:BD9"/>
    <mergeCell ref="BE9:BF9"/>
    <mergeCell ref="BH9:BI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0C41-912A-4143-B11C-0E8E2E7351BB}">
  <dimension ref="A4:P33"/>
  <sheetViews>
    <sheetView showGridLines="0" workbookViewId="0">
      <pane xSplit="3" ySplit="9" topLeftCell="D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15" width="4.77734375" customWidth="1"/>
    <col min="16" max="16" width="9.77734375" customWidth="1"/>
  </cols>
  <sheetData>
    <row r="4" spans="1:16" ht="15" customHeight="1" x14ac:dyDescent="0.3">
      <c r="A4" s="16" t="s">
        <v>25</v>
      </c>
      <c r="B4" s="16"/>
      <c r="C4" s="16"/>
    </row>
    <row r="5" spans="1:16" ht="15" customHeight="1" x14ac:dyDescent="0.3">
      <c r="A5" s="17" t="s">
        <v>26</v>
      </c>
      <c r="B5" s="17"/>
      <c r="C5" s="17"/>
    </row>
    <row r="6" spans="1:16" ht="7.8" customHeight="1" x14ac:dyDescent="0.3">
      <c r="A6" s="2"/>
      <c r="B6" s="2"/>
      <c r="C6" s="2"/>
    </row>
    <row r="7" spans="1:16" ht="25.8" x14ac:dyDescent="0.3">
      <c r="A7" s="15" t="s">
        <v>314</v>
      </c>
      <c r="B7" s="15"/>
      <c r="C7" s="15"/>
    </row>
    <row r="8" spans="1:16" x14ac:dyDescent="0.3">
      <c r="A8" s="20" t="s">
        <v>0</v>
      </c>
      <c r="B8" s="20" t="s">
        <v>2</v>
      </c>
      <c r="C8" s="20" t="s">
        <v>296</v>
      </c>
      <c r="D8" s="20" t="s">
        <v>297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3" t="s">
        <v>4</v>
      </c>
    </row>
    <row r="9" spans="1:16" x14ac:dyDescent="0.3">
      <c r="A9" s="19"/>
      <c r="B9" s="19"/>
      <c r="C9" s="19"/>
      <c r="D9" s="19" t="s">
        <v>298</v>
      </c>
      <c r="E9" s="19"/>
      <c r="F9" s="19" t="s">
        <v>299</v>
      </c>
      <c r="G9" s="19"/>
      <c r="H9" s="19" t="s">
        <v>300</v>
      </c>
      <c r="I9" s="19"/>
      <c r="J9" s="19" t="s">
        <v>301</v>
      </c>
      <c r="K9" s="19"/>
      <c r="L9" s="19" t="s">
        <v>302</v>
      </c>
      <c r="M9" s="19"/>
      <c r="N9" s="19" t="s">
        <v>303</v>
      </c>
      <c r="O9" s="19"/>
      <c r="P9" s="13"/>
    </row>
    <row r="10" spans="1:16" x14ac:dyDescent="0.3">
      <c r="A10" s="3">
        <v>1</v>
      </c>
      <c r="B10" s="4" t="s">
        <v>13</v>
      </c>
      <c r="C10" s="4" t="s">
        <v>304</v>
      </c>
      <c r="D10" s="3">
        <f>_xlfn.XLOOKUP(B10,[1]MENORES!B:B,[1]MENORES!A:A)</f>
        <v>1</v>
      </c>
      <c r="E10" s="3">
        <f>_xlfn.XLOOKUP(D10,[1]Tabla!$A:$A,[1]Tabla!$D:$D)</f>
        <v>20</v>
      </c>
      <c r="F10" s="3">
        <f>_xlfn.XLOOKUP(B10,[2]MENORES!B:B,[2]MENORES!A:A)</f>
        <v>1</v>
      </c>
      <c r="G10" s="3">
        <f>_xlfn.XLOOKUP(F10,[1]Tabla!$A:$A,[1]Tabla!$D:$D)</f>
        <v>20</v>
      </c>
      <c r="H10" s="3">
        <f>_xlfn.XLOOKUP(B10,[3]MENORES!B:B,[3]MENORES!A:A)</f>
        <v>1</v>
      </c>
      <c r="I10" s="3">
        <f>_xlfn.XLOOKUP(H10,[1]Tabla!$A:$A,[1]Tabla!$D:$D)</f>
        <v>20</v>
      </c>
      <c r="J10" s="3">
        <f>_xlfn.XLOOKUP(B10,[4]MENORES!B:B,[4]MENORES!A:A)</f>
        <v>1</v>
      </c>
      <c r="K10" s="3">
        <f>_xlfn.XLOOKUP(J10,[1]Tabla!$A:$A,[1]Tabla!$D:$D)</f>
        <v>20</v>
      </c>
      <c r="L10" s="3">
        <f>_xlfn.XLOOKUP(B10,[5]MENORES!B:B,[5]MENORES!A:A)</f>
        <v>1</v>
      </c>
      <c r="M10" s="3">
        <f>_xlfn.XLOOKUP(L10,[5]TABLA!$A:$A,[5]TABLA!$D:$D)</f>
        <v>20</v>
      </c>
      <c r="N10" s="3">
        <f>_xlfn.XLOOKUP(B10,[6]MENORES!B:B,[6]MENORES!A:A)</f>
        <v>1</v>
      </c>
      <c r="O10" s="3">
        <f>_xlfn.XLOOKUP(N10,[6]TABLA!$A:$A,[6]TABLA!$D:$D)</f>
        <v>20</v>
      </c>
      <c r="P10" s="5">
        <f t="shared" ref="P10:P33" si="0">E10+G10+I10+K10+O10+M10</f>
        <v>120</v>
      </c>
    </row>
    <row r="11" spans="1:16" x14ac:dyDescent="0.3">
      <c r="A11" s="3">
        <v>2</v>
      </c>
      <c r="B11" s="4" t="s">
        <v>15</v>
      </c>
      <c r="C11" s="4" t="s">
        <v>305</v>
      </c>
      <c r="D11" s="3">
        <f>_xlfn.XLOOKUP(B11,[1]MENORES!B:B,[1]MENORES!A:A)</f>
        <v>5</v>
      </c>
      <c r="E11" s="3">
        <f>_xlfn.XLOOKUP(D11,[1]Tabla!$A:$A,[1]Tabla!$D:$D)</f>
        <v>9</v>
      </c>
      <c r="F11" s="3">
        <f>_xlfn.XLOOKUP(B11,[2]MENORES!B:B,[2]MENORES!A:A)</f>
        <v>2</v>
      </c>
      <c r="G11" s="3">
        <f>_xlfn.XLOOKUP(F11,[1]Tabla!$A:$A,[1]Tabla!$D:$D)</f>
        <v>16</v>
      </c>
      <c r="H11" s="3">
        <f>_xlfn.XLOOKUP(B11,[3]MENORES!B:B,[3]MENORES!A:A)</f>
        <v>2</v>
      </c>
      <c r="I11" s="3">
        <f>_xlfn.XLOOKUP(H11,[1]Tabla!$A:$A,[1]Tabla!$D:$D)</f>
        <v>16</v>
      </c>
      <c r="J11" s="3">
        <f>_xlfn.XLOOKUP(B11,[4]MENORES!B:B,[4]MENORES!A:A)</f>
        <v>2</v>
      </c>
      <c r="K11" s="3">
        <f>_xlfn.XLOOKUP(J11,[1]Tabla!$A:$A,[1]Tabla!$D:$D)</f>
        <v>16</v>
      </c>
      <c r="L11" s="3">
        <f>_xlfn.XLOOKUP(B11,[5]MENORES!B:B,[5]MENORES!A:A)</f>
        <v>2</v>
      </c>
      <c r="M11" s="3">
        <f>_xlfn.XLOOKUP(L11,[5]TABLA!$A:$A,[5]TABLA!$D:$D)</f>
        <v>16</v>
      </c>
      <c r="N11" s="3">
        <f>_xlfn.XLOOKUP(B11,[6]MENORES!B:B,[6]MENORES!A:A)</f>
        <v>2</v>
      </c>
      <c r="O11" s="3">
        <f>_xlfn.XLOOKUP(N11,[6]TABLA!$A:$A,[6]TABLA!$D:$D)</f>
        <v>16</v>
      </c>
      <c r="P11" s="5">
        <f t="shared" si="0"/>
        <v>89</v>
      </c>
    </row>
    <row r="12" spans="1:16" x14ac:dyDescent="0.3">
      <c r="A12" s="3">
        <v>3</v>
      </c>
      <c r="B12" s="4" t="s">
        <v>40</v>
      </c>
      <c r="C12" s="4" t="s">
        <v>306</v>
      </c>
      <c r="D12" s="3">
        <f>_xlfn.XLOOKUP(B12,[1]MENORES!B:B,[1]MENORES!A:A)</f>
        <v>2</v>
      </c>
      <c r="E12" s="3">
        <f>_xlfn.XLOOKUP(D12,[1]Tabla!$A:$A,[1]Tabla!$D:$D)</f>
        <v>16</v>
      </c>
      <c r="F12" s="3">
        <f>_xlfn.XLOOKUP(B12,[2]MENORES!B:B,[2]MENORES!A:A)</f>
        <v>5</v>
      </c>
      <c r="G12" s="3">
        <f>_xlfn.XLOOKUP(F12,[1]Tabla!$A:$A,[1]Tabla!$D:$D)</f>
        <v>9</v>
      </c>
      <c r="H12" s="3">
        <f>_xlfn.XLOOKUP(B12,[3]MENORES!B:B,[3]MENORES!A:A)</f>
        <v>5</v>
      </c>
      <c r="I12" s="3">
        <f>_xlfn.XLOOKUP(H12,[1]Tabla!$A:$A,[1]Tabla!$D:$D)</f>
        <v>9</v>
      </c>
      <c r="J12" s="3">
        <f>_xlfn.XLOOKUP(B12,[4]MENORES!B:B,[4]MENORES!A:A)</f>
        <v>7</v>
      </c>
      <c r="K12" s="3">
        <f>_xlfn.XLOOKUP(J12,[1]Tabla!$A:$A,[1]Tabla!$D:$D)</f>
        <v>6</v>
      </c>
      <c r="L12" s="3">
        <f>_xlfn.XLOOKUP(B12,[5]MENORES!B:B,[5]MENORES!A:A)</f>
        <v>4</v>
      </c>
      <c r="M12" s="3">
        <f>_xlfn.XLOOKUP(L12,[5]TABLA!$A:$A,[5]TABLA!$D:$D)</f>
        <v>11</v>
      </c>
      <c r="N12" s="3">
        <f>_xlfn.XLOOKUP(B12,[6]MENORES!B:B,[6]MENORES!A:A)</f>
        <v>4</v>
      </c>
      <c r="O12" s="3">
        <f>_xlfn.XLOOKUP(N12,[6]TABLA!$A:$A,[6]TABLA!$D:$D)</f>
        <v>11</v>
      </c>
      <c r="P12" s="5">
        <f t="shared" si="0"/>
        <v>62</v>
      </c>
    </row>
    <row r="13" spans="1:16" x14ac:dyDescent="0.3">
      <c r="A13" s="3">
        <v>4</v>
      </c>
      <c r="B13" s="4" t="s">
        <v>28</v>
      </c>
      <c r="C13" s="4" t="s">
        <v>304</v>
      </c>
      <c r="D13" s="3">
        <f>_xlfn.XLOOKUP(B13,[1]MENORES!B:B,[1]MENORES!A:A)</f>
        <v>8</v>
      </c>
      <c r="E13" s="3">
        <f>_xlfn.XLOOKUP(D13,[1]Tabla!$A:$A,[1]Tabla!$D:$D)</f>
        <v>5</v>
      </c>
      <c r="F13" s="3">
        <f>_xlfn.XLOOKUP(B13,[2]MENORES!B:B,[2]MENORES!A:A)</f>
        <v>3</v>
      </c>
      <c r="G13" s="3">
        <f>_xlfn.XLOOKUP(F13,[1]Tabla!$A:$A,[1]Tabla!$D:$D)</f>
        <v>13</v>
      </c>
      <c r="H13" s="3">
        <f>_xlfn.XLOOKUP(B13,[3]MENORES!B:B,[3]MENORES!A:A)</f>
        <v>3</v>
      </c>
      <c r="I13" s="3">
        <f>_xlfn.XLOOKUP(H13,[1]Tabla!$A:$A,[1]Tabla!$D:$D)</f>
        <v>13</v>
      </c>
      <c r="J13" s="3">
        <f>_xlfn.XLOOKUP(B13,[4]MENORES!B:B,[4]MENORES!A:A)</f>
        <v>4</v>
      </c>
      <c r="K13" s="3">
        <f>_xlfn.XLOOKUP(J13,[1]Tabla!$A:$A,[1]Tabla!$D:$D)</f>
        <v>11</v>
      </c>
      <c r="L13" s="3">
        <f>_xlfn.XLOOKUP(B13,[5]MENORES!B:B,[5]MENORES!A:A)</f>
        <v>5</v>
      </c>
      <c r="M13" s="3">
        <f>_xlfn.XLOOKUP(L13,[5]TABLA!$A:$A,[5]TABLA!$D:$D)</f>
        <v>9</v>
      </c>
      <c r="N13" s="3">
        <f>_xlfn.XLOOKUP(B13,[6]MENORES!B:B,[6]MENORES!A:A)</f>
        <v>6</v>
      </c>
      <c r="O13" s="3">
        <f>_xlfn.XLOOKUP(N13,[6]TABLA!$A:$A,[6]TABLA!$D:$D)</f>
        <v>7</v>
      </c>
      <c r="P13" s="5">
        <f t="shared" si="0"/>
        <v>58</v>
      </c>
    </row>
    <row r="14" spans="1:16" x14ac:dyDescent="0.3">
      <c r="A14" s="3">
        <v>5</v>
      </c>
      <c r="B14" s="4" t="s">
        <v>21</v>
      </c>
      <c r="C14" s="4" t="s">
        <v>307</v>
      </c>
      <c r="D14" s="3">
        <f>_xlfn.XLOOKUP(B14,[1]MENORES!B:B,[1]MENORES!A:A)</f>
        <v>9</v>
      </c>
      <c r="E14" s="3">
        <f>_xlfn.XLOOKUP(D14,[1]Tabla!$A:$A,[1]Tabla!$D:$D)</f>
        <v>4</v>
      </c>
      <c r="F14" s="3">
        <f>_xlfn.XLOOKUP(B14,[2]MENORES!B:B,[2]MENORES!A:A)</f>
        <v>4</v>
      </c>
      <c r="G14" s="3">
        <f>_xlfn.XLOOKUP(F14,[1]Tabla!$A:$A,[1]Tabla!$D:$D)</f>
        <v>11</v>
      </c>
      <c r="H14" s="3">
        <f>_xlfn.XLOOKUP(B14,[3]MENORES!B:B,[3]MENORES!A:A)</f>
        <v>4</v>
      </c>
      <c r="I14" s="3">
        <f>_xlfn.XLOOKUP(H14,[1]Tabla!$A:$A,[1]Tabla!$D:$D)</f>
        <v>11</v>
      </c>
      <c r="J14" s="3">
        <f>_xlfn.XLOOKUP(B14,[4]MENORES!B:B,[4]MENORES!A:A)</f>
        <v>3</v>
      </c>
      <c r="K14" s="3">
        <f>_xlfn.XLOOKUP(J14,[1]Tabla!$A:$A,[1]Tabla!$D:$D)</f>
        <v>13</v>
      </c>
      <c r="L14" s="3">
        <f>_xlfn.XLOOKUP(B14,[5]MENORES!B:B,[5]MENORES!A:A)</f>
        <v>6</v>
      </c>
      <c r="M14" s="3">
        <f>_xlfn.XLOOKUP(L14,[5]TABLA!$A:$A,[5]TABLA!$D:$D)</f>
        <v>7</v>
      </c>
      <c r="N14" s="3">
        <f>_xlfn.XLOOKUP(B14,[6]MENORES!B:B,[6]MENORES!A:A)</f>
        <v>5</v>
      </c>
      <c r="O14" s="3">
        <f>_xlfn.XLOOKUP(N14,[6]TABLA!$A:$A,[6]TABLA!$D:$D)</f>
        <v>9</v>
      </c>
      <c r="P14" s="5">
        <f t="shared" si="0"/>
        <v>55</v>
      </c>
    </row>
    <row r="15" spans="1:16" x14ac:dyDescent="0.3">
      <c r="A15" s="3">
        <v>6</v>
      </c>
      <c r="B15" s="4" t="s">
        <v>17</v>
      </c>
      <c r="C15" s="4" t="s">
        <v>304</v>
      </c>
      <c r="D15" s="3">
        <f>_xlfn.XLOOKUP(B15,[1]MENORES!B:B,[1]MENORES!A:A)</f>
        <v>3</v>
      </c>
      <c r="E15" s="3">
        <f>_xlfn.XLOOKUP(D15,[1]Tabla!$A:$A,[1]Tabla!$D:$D)</f>
        <v>13</v>
      </c>
      <c r="F15" s="3">
        <f>_xlfn.XLOOKUP(B15,[2]MENORES!B:B,[2]MENORES!A:A)</f>
        <v>7</v>
      </c>
      <c r="G15" s="3">
        <f>_xlfn.XLOOKUP(F15,[1]Tabla!$A:$A,[1]Tabla!$D:$D)</f>
        <v>6</v>
      </c>
      <c r="H15" s="3">
        <f>_xlfn.XLOOKUP(B15,[3]MENORES!B:B,[3]MENORES!A:A)</f>
        <v>9</v>
      </c>
      <c r="I15" s="3">
        <f>_xlfn.XLOOKUP(H15,[1]Tabla!$A:$A,[1]Tabla!$D:$D)</f>
        <v>4</v>
      </c>
      <c r="J15" s="3">
        <f>_xlfn.XLOOKUP(B15,[4]MENORES!B:B,[4]MENORES!A:A)</f>
        <v>5</v>
      </c>
      <c r="K15" s="3">
        <f>_xlfn.XLOOKUP(J15,[1]Tabla!$A:$A,[1]Tabla!$D:$D)</f>
        <v>9</v>
      </c>
      <c r="L15" s="3">
        <f>_xlfn.XLOOKUP(B15,[5]MENORES!B:B,[5]MENORES!A:A)</f>
        <v>7</v>
      </c>
      <c r="M15" s="3">
        <f>_xlfn.XLOOKUP(L15,[5]TABLA!$A:$A,[5]TABLA!$D:$D)</f>
        <v>6</v>
      </c>
      <c r="N15" s="3">
        <f>_xlfn.XLOOKUP(B15,[6]MENORES!B:B,[6]MENORES!A:A)</f>
        <v>3</v>
      </c>
      <c r="O15" s="3">
        <f>_xlfn.XLOOKUP(N15,[6]TABLA!$A:$A,[6]TABLA!$D:$D)</f>
        <v>13</v>
      </c>
      <c r="P15" s="5">
        <f t="shared" si="0"/>
        <v>51</v>
      </c>
    </row>
    <row r="16" spans="1:16" x14ac:dyDescent="0.3">
      <c r="A16" s="3">
        <v>7</v>
      </c>
      <c r="B16" s="4" t="s">
        <v>42</v>
      </c>
      <c r="C16" s="4" t="s">
        <v>304</v>
      </c>
      <c r="D16" s="3">
        <f>_xlfn.XLOOKUP(B16,[1]MENORES!B:B,[1]MENORES!A:A)</f>
        <v>6</v>
      </c>
      <c r="E16" s="3">
        <f>_xlfn.XLOOKUP(D16,[1]Tabla!$A:$A,[1]Tabla!$D:$D)</f>
        <v>7</v>
      </c>
      <c r="F16" s="3">
        <f>_xlfn.XLOOKUP(B16,[2]MENORES!B:B,[2]MENORES!A:A)</f>
        <v>8</v>
      </c>
      <c r="G16" s="3">
        <f>_xlfn.XLOOKUP(F16,[1]Tabla!$A:$A,[1]Tabla!$D:$D)</f>
        <v>5</v>
      </c>
      <c r="H16" s="3">
        <f>_xlfn.XLOOKUP(B16,[3]MENORES!B:B,[3]MENORES!A:A)</f>
        <v>6</v>
      </c>
      <c r="I16" s="3">
        <f>_xlfn.XLOOKUP(H16,[1]Tabla!$A:$A,[1]Tabla!$D:$D)</f>
        <v>7</v>
      </c>
      <c r="J16" s="3">
        <f>_xlfn.XLOOKUP(B16,[4]MENORES!B:B,[4]MENORES!A:A)</f>
        <v>6</v>
      </c>
      <c r="K16" s="3">
        <f>_xlfn.XLOOKUP(J16,[1]Tabla!$A:$A,[1]Tabla!$D:$D)</f>
        <v>7</v>
      </c>
      <c r="L16" s="3">
        <f>_xlfn.XLOOKUP(B16,[5]MENORES!B:B,[5]MENORES!A:A)</f>
        <v>13</v>
      </c>
      <c r="M16" s="3">
        <f>_xlfn.XLOOKUP(L16,[5]TABLA!$A:$A,[5]TABLA!$D:$D)</f>
        <v>0</v>
      </c>
      <c r="N16" s="3">
        <f>_xlfn.XLOOKUP(B16,[6]MENORES!B:B,[6]MENORES!A:A)</f>
        <v>9</v>
      </c>
      <c r="O16" s="3">
        <f>_xlfn.XLOOKUP(N16,[6]TABLA!$A:$A,[6]TABLA!$D:$D)</f>
        <v>4</v>
      </c>
      <c r="P16" s="5">
        <f t="shared" si="0"/>
        <v>30</v>
      </c>
    </row>
    <row r="17" spans="1:16" x14ac:dyDescent="0.3">
      <c r="A17" s="3">
        <v>8</v>
      </c>
      <c r="B17" s="4" t="s">
        <v>38</v>
      </c>
      <c r="C17" s="4" t="s">
        <v>305</v>
      </c>
      <c r="D17" s="3">
        <f>_xlfn.XLOOKUP(B17,[1]MENORES!B:B,[1]MENORES!A:A)</f>
        <v>7</v>
      </c>
      <c r="E17" s="3">
        <f>_xlfn.XLOOKUP(D17,[1]Tabla!$A:$A,[1]Tabla!$D:$D)</f>
        <v>6</v>
      </c>
      <c r="F17" s="3">
        <f>_xlfn.XLOOKUP(B17,[2]MENORES!B:B,[2]MENORES!A:A)</f>
        <v>10</v>
      </c>
      <c r="G17" s="3">
        <f>_xlfn.XLOOKUP(F17,[1]Tabla!$A:$A,[1]Tabla!$D:$D)</f>
        <v>3</v>
      </c>
      <c r="H17" s="3">
        <f>_xlfn.XLOOKUP(B17,[3]MENORES!B:B,[3]MENORES!A:A)</f>
        <v>7</v>
      </c>
      <c r="I17" s="3">
        <f>_xlfn.XLOOKUP(H17,[1]Tabla!$A:$A,[1]Tabla!$D:$D)</f>
        <v>6</v>
      </c>
      <c r="J17" s="3">
        <f>_xlfn.XLOOKUP(B17,[4]MENORES!B:B,[4]MENORES!A:A)</f>
        <v>9</v>
      </c>
      <c r="K17" s="3">
        <f>_xlfn.XLOOKUP(J17,[1]Tabla!$A:$A,[1]Tabla!$D:$D)</f>
        <v>4</v>
      </c>
      <c r="L17" s="3">
        <f>_xlfn.XLOOKUP(B17,[5]MENORES!B:B,[5]MENORES!A:A)</f>
        <v>10</v>
      </c>
      <c r="M17" s="3">
        <f>_xlfn.XLOOKUP(L17,[5]TABLA!$A:$A,[5]TABLA!$D:$D)</f>
        <v>3</v>
      </c>
      <c r="N17" s="3">
        <f>_xlfn.XLOOKUP(B17,[6]MENORES!B:B,[6]MENORES!A:A)</f>
        <v>12</v>
      </c>
      <c r="O17" s="3">
        <f>_xlfn.XLOOKUP(N17,[6]TABLA!$A:$A,[6]TABLA!$D:$D)</f>
        <v>1</v>
      </c>
      <c r="P17" s="5">
        <f t="shared" si="0"/>
        <v>23</v>
      </c>
    </row>
    <row r="18" spans="1:16" x14ac:dyDescent="0.3">
      <c r="A18" s="3">
        <v>9</v>
      </c>
      <c r="B18" s="4" t="s">
        <v>6</v>
      </c>
      <c r="C18" s="4" t="s">
        <v>308</v>
      </c>
      <c r="D18" s="3">
        <f>_xlfn.XLOOKUP(B18,[1]MENORES!B:B,[1]MENORES!A:A)</f>
        <v>11</v>
      </c>
      <c r="E18" s="3">
        <f>_xlfn.XLOOKUP(D18,[1]Tabla!$A:$A,[1]Tabla!$D:$D)</f>
        <v>2</v>
      </c>
      <c r="F18" s="3">
        <f>_xlfn.XLOOKUP(B18,[2]MENORES!B:B,[2]MENORES!A:A)</f>
        <v>6</v>
      </c>
      <c r="G18" s="3">
        <f>_xlfn.XLOOKUP(F18,[1]Tabla!$A:$A,[1]Tabla!$D:$D)</f>
        <v>7</v>
      </c>
      <c r="H18" s="3">
        <f>_xlfn.XLOOKUP(B18,[3]MENORES!B:B,[3]MENORES!A:A)</f>
        <v>15</v>
      </c>
      <c r="I18" s="3">
        <f>_xlfn.XLOOKUP(H18,[1]Tabla!$A:$A,[1]Tabla!$D:$D)</f>
        <v>0</v>
      </c>
      <c r="J18" s="6"/>
      <c r="K18" s="6"/>
      <c r="L18" s="3">
        <f>_xlfn.XLOOKUP(B18,[5]MENORES!B:B,[5]MENORES!A:A)</f>
        <v>3</v>
      </c>
      <c r="M18" s="3">
        <f>_xlfn.XLOOKUP(L18,[5]TABLA!$A:$A,[5]TABLA!$D:$D)</f>
        <v>13</v>
      </c>
      <c r="N18" s="6"/>
      <c r="O18" s="6"/>
      <c r="P18" s="5">
        <f t="shared" si="0"/>
        <v>22</v>
      </c>
    </row>
    <row r="19" spans="1:16" x14ac:dyDescent="0.3">
      <c r="A19" s="3">
        <v>10</v>
      </c>
      <c r="B19" s="4" t="s">
        <v>66</v>
      </c>
      <c r="C19" s="4" t="s">
        <v>304</v>
      </c>
      <c r="D19" s="3">
        <f>_xlfn.XLOOKUP(B19,[1]MENORES!B:B,[1]MENORES!A:A)</f>
        <v>10</v>
      </c>
      <c r="E19" s="3">
        <f>_xlfn.XLOOKUP(D19,[1]Tabla!$A:$A,[1]Tabla!$D:$D)</f>
        <v>3</v>
      </c>
      <c r="F19" s="3">
        <f>_xlfn.XLOOKUP(B19,[2]MENORES!B:B,[2]MENORES!A:A)</f>
        <v>9</v>
      </c>
      <c r="G19" s="3">
        <f>_xlfn.XLOOKUP(F19,[1]Tabla!$A:$A,[1]Tabla!$D:$D)</f>
        <v>4</v>
      </c>
      <c r="H19" s="3">
        <f>_xlfn.XLOOKUP(B19,[3]MENORES!B:B,[3]MENORES!A:A)</f>
        <v>8</v>
      </c>
      <c r="I19" s="3">
        <f>_xlfn.XLOOKUP(H19,[1]Tabla!$A:$A,[1]Tabla!$D:$D)</f>
        <v>5</v>
      </c>
      <c r="J19" s="3">
        <f>_xlfn.XLOOKUP(B19,[4]MENORES!B:B,[4]MENORES!A:A)</f>
        <v>8</v>
      </c>
      <c r="K19" s="3">
        <f>_xlfn.XLOOKUP(J19,[1]Tabla!$A:$A,[1]Tabla!$D:$D)</f>
        <v>5</v>
      </c>
      <c r="L19" s="3">
        <f>_xlfn.XLOOKUP(B19,[5]MENORES!B:B,[5]MENORES!A:A)</f>
        <v>11</v>
      </c>
      <c r="M19" s="3">
        <f>_xlfn.XLOOKUP(L19,[5]TABLA!$A:$A,[5]TABLA!$D:$D)</f>
        <v>2</v>
      </c>
      <c r="N19" s="3">
        <f>_xlfn.XLOOKUP(B19,[6]MENORES!B:B,[6]MENORES!A:A)</f>
        <v>10</v>
      </c>
      <c r="O19" s="3">
        <f>_xlfn.XLOOKUP(N19,[6]TABLA!$A:$A,[6]TABLA!$D:$D)</f>
        <v>3</v>
      </c>
      <c r="P19" s="5">
        <f t="shared" si="0"/>
        <v>22</v>
      </c>
    </row>
    <row r="20" spans="1:16" x14ac:dyDescent="0.3">
      <c r="A20" s="3">
        <v>11</v>
      </c>
      <c r="B20" s="4" t="s">
        <v>89</v>
      </c>
      <c r="C20" s="4" t="s">
        <v>304</v>
      </c>
      <c r="D20" s="3">
        <f>_xlfn.XLOOKUP(B20,[1]MENORES!B:B,[1]MENORES!A:A)</f>
        <v>12</v>
      </c>
      <c r="E20" s="3">
        <f>_xlfn.XLOOKUP(D20,[1]Tabla!$A:$A,[1]Tabla!$D:$D)</f>
        <v>1</v>
      </c>
      <c r="F20" s="3">
        <f>_xlfn.XLOOKUP(B20,[2]MENORES!B:B,[2]MENORES!A:A)</f>
        <v>11</v>
      </c>
      <c r="G20" s="3">
        <f>_xlfn.XLOOKUP(F20,[1]Tabla!$A:$A,[1]Tabla!$D:$D)</f>
        <v>2</v>
      </c>
      <c r="H20" s="3">
        <f>_xlfn.XLOOKUP(B20,[3]MENORES!B:B,[3]MENORES!A:A)</f>
        <v>10</v>
      </c>
      <c r="I20" s="3">
        <f>_xlfn.XLOOKUP(H20,[1]Tabla!$A:$A,[1]Tabla!$D:$D)</f>
        <v>3</v>
      </c>
      <c r="J20" s="3">
        <f>_xlfn.XLOOKUP(B20,[4]MENORES!B:B,[4]MENORES!A:A)</f>
        <v>12</v>
      </c>
      <c r="K20" s="3">
        <f>_xlfn.XLOOKUP(J20,[1]Tabla!$A:$A,[1]Tabla!$D:$D)</f>
        <v>1</v>
      </c>
      <c r="L20" s="3">
        <f>_xlfn.XLOOKUP(B20,[5]MENORES!B:B,[5]MENORES!A:A)</f>
        <v>8</v>
      </c>
      <c r="M20" s="3">
        <f>_xlfn.XLOOKUP(L20,[5]TABLA!$A:$A,[5]TABLA!$D:$D)</f>
        <v>5</v>
      </c>
      <c r="N20" s="3">
        <f>_xlfn.XLOOKUP(B20,[6]MENORES!B:B,[6]MENORES!A:A)</f>
        <v>8</v>
      </c>
      <c r="O20" s="3">
        <f>_xlfn.XLOOKUP(N20,[6]TABLA!$A:$A,[6]TABLA!$D:$D)</f>
        <v>5</v>
      </c>
      <c r="P20" s="5">
        <f t="shared" si="0"/>
        <v>17</v>
      </c>
    </row>
    <row r="21" spans="1:16" x14ac:dyDescent="0.3">
      <c r="A21" s="3">
        <v>12</v>
      </c>
      <c r="B21" s="4" t="s">
        <v>31</v>
      </c>
      <c r="C21" s="4" t="s">
        <v>304</v>
      </c>
      <c r="D21" s="3">
        <f>_xlfn.XLOOKUP(B21,[1]MENORES!B:B,[1]MENORES!A:A)</f>
        <v>4</v>
      </c>
      <c r="E21" s="3">
        <f>_xlfn.XLOOKUP(D21,[1]Tabla!$A:$A,[1]Tabla!$D:$D)</f>
        <v>11</v>
      </c>
      <c r="F21" s="3">
        <f>_xlfn.XLOOKUP(B21,[2]MENORES!B:B,[2]MENORES!A:A)</f>
        <v>19</v>
      </c>
      <c r="G21" s="3">
        <f>_xlfn.XLOOKUP(F21,[1]Tabla!$A:$A,[1]Tabla!$D:$D)</f>
        <v>0</v>
      </c>
      <c r="H21" s="6"/>
      <c r="I21" s="6"/>
      <c r="J21" s="3">
        <f>_xlfn.XLOOKUP(B21,[4]MENORES!B:B,[4]MENORES!A:A)</f>
        <v>19</v>
      </c>
      <c r="K21" s="3">
        <f>_xlfn.XLOOKUP(J21,[1]Tabla!$A:$A,[1]Tabla!$D:$D)</f>
        <v>0</v>
      </c>
      <c r="L21" s="6"/>
      <c r="M21" s="6"/>
      <c r="N21" s="3">
        <f>_xlfn.XLOOKUP(B21,[6]MENORES!B:B,[6]MENORES!A:A)</f>
        <v>22</v>
      </c>
      <c r="O21" s="3">
        <f>_xlfn.XLOOKUP(N21,[6]TABLA!$A:$A,[6]TABLA!$D:$D)</f>
        <v>0</v>
      </c>
      <c r="P21" s="5">
        <f t="shared" si="0"/>
        <v>11</v>
      </c>
    </row>
    <row r="22" spans="1:16" x14ac:dyDescent="0.3">
      <c r="A22" s="3">
        <v>13</v>
      </c>
      <c r="B22" s="4" t="s">
        <v>8</v>
      </c>
      <c r="C22" s="4" t="s">
        <v>307</v>
      </c>
      <c r="D22" s="3">
        <f>_xlfn.XLOOKUP(B22,[1]MENORES!B:B,[1]MENORES!A:A)</f>
        <v>13</v>
      </c>
      <c r="E22" s="3">
        <f>_xlfn.XLOOKUP(D22,[1]Tabla!$A:$A,[1]Tabla!$D:$D)</f>
        <v>0</v>
      </c>
      <c r="F22" s="3">
        <f>_xlfn.XLOOKUP(B22,[2]MENORES!B:B,[2]MENORES!A:A)</f>
        <v>14</v>
      </c>
      <c r="G22" s="3">
        <f>_xlfn.XLOOKUP(F22,[1]Tabla!$A:$A,[1]Tabla!$D:$D)</f>
        <v>0</v>
      </c>
      <c r="H22" s="3">
        <f>_xlfn.XLOOKUP(B22,[3]MENORES!B:B,[3]MENORES!A:A)</f>
        <v>14</v>
      </c>
      <c r="I22" s="3">
        <f>_xlfn.XLOOKUP(H22,[1]Tabla!$A:$A,[1]Tabla!$D:$D)</f>
        <v>0</v>
      </c>
      <c r="J22" s="3">
        <f>_xlfn.XLOOKUP(B22,[4]MENORES!B:B,[4]MENORES!A:A)</f>
        <v>14</v>
      </c>
      <c r="K22" s="3">
        <f>_xlfn.XLOOKUP(J22,[1]Tabla!$A:$A,[1]Tabla!$D:$D)</f>
        <v>0</v>
      </c>
      <c r="L22" s="3">
        <f>_xlfn.XLOOKUP(B22,[5]MENORES!B:B,[5]MENORES!A:A)</f>
        <v>12</v>
      </c>
      <c r="M22" s="3">
        <f>_xlfn.XLOOKUP(L22,[5]TABLA!$A:$A,[5]TABLA!$D:$D)</f>
        <v>1</v>
      </c>
      <c r="N22" s="3">
        <f>_xlfn.XLOOKUP(B22,[6]MENORES!B:B,[6]MENORES!A:A)</f>
        <v>11</v>
      </c>
      <c r="O22" s="3">
        <f>_xlfn.XLOOKUP(N22,[6]TABLA!$A:$A,[6]TABLA!$D:$D)</f>
        <v>2</v>
      </c>
      <c r="P22" s="5">
        <f t="shared" si="0"/>
        <v>3</v>
      </c>
    </row>
    <row r="23" spans="1:16" x14ac:dyDescent="0.3">
      <c r="A23" s="3">
        <v>14</v>
      </c>
      <c r="B23" s="4" t="s">
        <v>310</v>
      </c>
      <c r="C23" s="4" t="s">
        <v>304</v>
      </c>
      <c r="D23" s="6"/>
      <c r="E23" s="6"/>
      <c r="F23" s="3">
        <f>_xlfn.XLOOKUP(B23,[2]MENORES!B:B,[2]MENORES!A:A)</f>
        <v>25</v>
      </c>
      <c r="G23" s="3">
        <f>_xlfn.XLOOKUP(F23,[1]Tabla!$A:$A,[1]Tabla!$D:$D)</f>
        <v>0</v>
      </c>
      <c r="H23" s="3">
        <f>_xlfn.XLOOKUP(B23,[3]MENORES!B:B,[3]MENORES!A:A)</f>
        <v>22</v>
      </c>
      <c r="I23" s="3">
        <f>_xlfn.XLOOKUP(H23,[1]Tabla!$A:$A,[1]Tabla!$D:$D)</f>
        <v>0</v>
      </c>
      <c r="J23" s="6"/>
      <c r="K23" s="6"/>
      <c r="L23" s="6"/>
      <c r="M23" s="6"/>
      <c r="N23" s="6"/>
      <c r="O23" s="6"/>
      <c r="P23" s="5">
        <f t="shared" si="0"/>
        <v>0</v>
      </c>
    </row>
    <row r="24" spans="1:16" x14ac:dyDescent="0.3">
      <c r="A24" s="3">
        <v>15</v>
      </c>
      <c r="B24" s="4" t="s">
        <v>311</v>
      </c>
      <c r="C24" s="4" t="s">
        <v>306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5">
        <f t="shared" si="0"/>
        <v>0</v>
      </c>
    </row>
    <row r="25" spans="1:16" x14ac:dyDescent="0.3">
      <c r="A25" s="3">
        <v>16</v>
      </c>
      <c r="B25" s="4" t="s">
        <v>312</v>
      </c>
      <c r="C25" s="4" t="s">
        <v>304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5">
        <f t="shared" si="0"/>
        <v>0</v>
      </c>
    </row>
    <row r="26" spans="1:16" x14ac:dyDescent="0.3">
      <c r="A26" s="3">
        <v>17</v>
      </c>
      <c r="B26" s="4" t="s">
        <v>313</v>
      </c>
      <c r="C26" s="4" t="s">
        <v>304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5">
        <f t="shared" si="0"/>
        <v>0</v>
      </c>
    </row>
    <row r="27" spans="1:16" x14ac:dyDescent="0.3">
      <c r="A27" s="3">
        <v>18</v>
      </c>
      <c r="B27" s="4" t="s">
        <v>161</v>
      </c>
      <c r="C27" s="4" t="s">
        <v>308</v>
      </c>
      <c r="D27" s="3">
        <f>_xlfn.XLOOKUP(B27,[1]MENORES!B:B,[1]MENORES!A:A)</f>
        <v>18</v>
      </c>
      <c r="E27" s="3">
        <f>_xlfn.XLOOKUP(D27,[1]Tabla!$A:$A,[1]Tabla!$D:$D)</f>
        <v>0</v>
      </c>
      <c r="F27" s="3">
        <f>_xlfn.XLOOKUP(B27,[2]MENORES!B:B,[2]MENORES!A:A)</f>
        <v>23</v>
      </c>
      <c r="G27" s="3">
        <f>_xlfn.XLOOKUP(F27,[1]Tabla!$A:$A,[1]Tabla!$D:$D)</f>
        <v>0</v>
      </c>
      <c r="H27" s="3">
        <f>_xlfn.XLOOKUP(B27,[3]MENORES!B:B,[3]MENORES!A:A)</f>
        <v>20</v>
      </c>
      <c r="I27" s="3">
        <f>_xlfn.XLOOKUP(H27,[1]Tabla!$A:$A,[1]Tabla!$D:$D)</f>
        <v>0</v>
      </c>
      <c r="J27" s="3">
        <f>_xlfn.XLOOKUP(B27,[4]MENORES!B:B,[4]MENORES!A:A)</f>
        <v>24</v>
      </c>
      <c r="K27" s="3">
        <f>_xlfn.XLOOKUP(J27,[1]Tabla!$A:$A,[1]Tabla!$D:$D)</f>
        <v>0</v>
      </c>
      <c r="L27" s="3">
        <f>_xlfn.XLOOKUP(B27,[5]MENORES!B:B,[5]MENORES!A:A)</f>
        <v>20</v>
      </c>
      <c r="M27" s="3">
        <f>_xlfn.XLOOKUP(L27,[5]TABLA!$A:$A,[5]TABLA!$D:$D)</f>
        <v>0</v>
      </c>
      <c r="N27" s="3">
        <f>_xlfn.XLOOKUP(B27,[6]MENORES!B:B,[6]MENORES!A:A)</f>
        <v>18</v>
      </c>
      <c r="O27" s="3">
        <f>_xlfn.XLOOKUP(N27,[6]TABLA!$A:$A,[6]TABLA!$D:$D)</f>
        <v>0</v>
      </c>
      <c r="P27" s="5">
        <f t="shared" si="0"/>
        <v>0</v>
      </c>
    </row>
    <row r="28" spans="1:16" x14ac:dyDescent="0.3">
      <c r="A28" s="3">
        <v>19</v>
      </c>
      <c r="B28" s="4" t="s">
        <v>10</v>
      </c>
      <c r="C28" s="4" t="s">
        <v>308</v>
      </c>
      <c r="D28" s="3">
        <f>_xlfn.XLOOKUP(B28,[1]MENORES!B:B,[1]MENORES!A:A)</f>
        <v>19</v>
      </c>
      <c r="E28" s="3">
        <f>_xlfn.XLOOKUP(D28,[1]Tabla!$A:$A,[1]Tabla!$D:$D)</f>
        <v>0</v>
      </c>
      <c r="F28" s="3">
        <f>_xlfn.XLOOKUP(B28,[2]MENORES!B:B,[2]MENORES!A:A)</f>
        <v>18</v>
      </c>
      <c r="G28" s="3">
        <f>_xlfn.XLOOKUP(F28,[1]Tabla!$A:$A,[1]Tabla!$D:$D)</f>
        <v>0</v>
      </c>
      <c r="H28" s="3">
        <f>_xlfn.XLOOKUP(B28,[3]MENORES!B:B,[3]MENORES!A:A)</f>
        <v>21</v>
      </c>
      <c r="I28" s="3">
        <f>_xlfn.XLOOKUP(H28,[1]Tabla!$A:$A,[1]Tabla!$D:$D)</f>
        <v>0</v>
      </c>
      <c r="J28" s="3">
        <f>_xlfn.XLOOKUP(B28,[4]MENORES!B:B,[4]MENORES!A:A)</f>
        <v>25</v>
      </c>
      <c r="K28" s="3">
        <f>_xlfn.XLOOKUP(J28,[1]Tabla!$A:$A,[1]Tabla!$D:$D)</f>
        <v>0</v>
      </c>
      <c r="L28" s="3">
        <f>_xlfn.XLOOKUP(B28,[5]MENORES!B:B,[5]MENORES!A:A)</f>
        <v>21</v>
      </c>
      <c r="M28" s="3">
        <f>_xlfn.XLOOKUP(L28,[5]TABLA!$A:$A,[5]TABLA!$D:$D)</f>
        <v>0</v>
      </c>
      <c r="N28" s="3">
        <f>_xlfn.XLOOKUP(B28,[6]MENORES!B:B,[6]MENORES!A:A)</f>
        <v>19</v>
      </c>
      <c r="O28" s="3">
        <f>_xlfn.XLOOKUP(N28,[6]TABLA!$A:$A,[6]TABLA!$D:$D)</f>
        <v>0</v>
      </c>
      <c r="P28" s="5">
        <f t="shared" si="0"/>
        <v>0</v>
      </c>
    </row>
    <row r="29" spans="1:16" x14ac:dyDescent="0.3">
      <c r="A29" s="3">
        <v>20</v>
      </c>
      <c r="B29" s="4" t="s">
        <v>271</v>
      </c>
      <c r="C29" s="4" t="s">
        <v>304</v>
      </c>
      <c r="D29" s="6"/>
      <c r="E29" s="6"/>
      <c r="F29" s="3">
        <f>_xlfn.XLOOKUP(B29,[2]MENORES!B:B,[2]MENORES!A:A)</f>
        <v>24</v>
      </c>
      <c r="G29" s="3">
        <f>_xlfn.XLOOKUP(F29,[1]Tabla!$A:$A,[1]Tabla!$D:$D)</f>
        <v>0</v>
      </c>
      <c r="H29" s="6"/>
      <c r="I29" s="6"/>
      <c r="J29" s="3">
        <f>_xlfn.XLOOKUP(B29,[4]MENORES!B:B,[4]MENORES!A:A)</f>
        <v>26</v>
      </c>
      <c r="K29" s="3">
        <f>_xlfn.XLOOKUP(J29,[1]Tabla!$A:$A,[1]Tabla!$D:$D)</f>
        <v>0</v>
      </c>
      <c r="L29" s="3">
        <f>_xlfn.XLOOKUP(B29,[5]MENORES!B:B,[5]MENORES!A:A)</f>
        <v>22</v>
      </c>
      <c r="M29" s="3">
        <f>_xlfn.XLOOKUP(L29,[5]TABLA!$A:$A,[5]TABLA!$D:$D)</f>
        <v>0</v>
      </c>
      <c r="N29" s="3">
        <f>_xlfn.XLOOKUP(B29,[6]MENORES!B:B,[6]MENORES!A:A)</f>
        <v>20</v>
      </c>
      <c r="O29" s="3">
        <f>_xlfn.XLOOKUP(N29,[6]TABLA!$A:$A,[6]TABLA!$D:$D)</f>
        <v>0</v>
      </c>
      <c r="P29" s="5">
        <f t="shared" si="0"/>
        <v>0</v>
      </c>
    </row>
    <row r="30" spans="1:16" x14ac:dyDescent="0.3">
      <c r="A30" s="3">
        <v>21</v>
      </c>
      <c r="B30" s="4" t="s">
        <v>55</v>
      </c>
      <c r="C30" s="4" t="s">
        <v>304</v>
      </c>
      <c r="D30" s="3">
        <f>_xlfn.XLOOKUP(B30,[1]MENORES!B:B,[1]MENORES!A:A)</f>
        <v>14</v>
      </c>
      <c r="E30" s="3">
        <f>_xlfn.XLOOKUP(D30,[1]Tabla!$A:$A,[1]Tabla!$D:$D)</f>
        <v>0</v>
      </c>
      <c r="F30" s="3">
        <f>_xlfn.XLOOKUP(B30,[2]MENORES!B:B,[2]MENORES!A:A)</f>
        <v>15</v>
      </c>
      <c r="G30" s="3">
        <f>_xlfn.XLOOKUP(F30,[1]Tabla!$A:$A,[1]Tabla!$D:$D)</f>
        <v>0</v>
      </c>
      <c r="H30" s="3">
        <f>_xlfn.XLOOKUP(B30,[3]MENORES!B:B,[3]MENORES!A:A)</f>
        <v>19</v>
      </c>
      <c r="I30" s="3">
        <f>_xlfn.XLOOKUP(H30,[1]Tabla!$A:$A,[1]Tabla!$D:$D)</f>
        <v>0</v>
      </c>
      <c r="J30" s="3">
        <f>_xlfn.XLOOKUP(B30,[4]MENORES!B:B,[4]MENORES!A:A)</f>
        <v>20</v>
      </c>
      <c r="K30" s="3">
        <f>_xlfn.XLOOKUP(J30,[1]Tabla!$A:$A,[1]Tabla!$D:$D)</f>
        <v>0</v>
      </c>
      <c r="L30" s="3">
        <f>_xlfn.XLOOKUP(B30,[5]MENORES!B:B,[5]MENORES!A:A)</f>
        <v>17</v>
      </c>
      <c r="M30" s="3">
        <f>_xlfn.XLOOKUP(L30,[5]TABLA!$A:$A,[5]TABLA!$D:$D)</f>
        <v>0</v>
      </c>
      <c r="N30" s="3">
        <f>_xlfn.XLOOKUP(B30,[6]MENORES!B:B,[6]MENORES!A:A)</f>
        <v>15</v>
      </c>
      <c r="O30" s="3">
        <f>_xlfn.XLOOKUP(N30,[6]TABLA!$A:$A,[6]TABLA!$D:$D)</f>
        <v>0</v>
      </c>
      <c r="P30" s="5">
        <f t="shared" si="0"/>
        <v>0</v>
      </c>
    </row>
    <row r="31" spans="1:16" x14ac:dyDescent="0.3">
      <c r="A31" s="3">
        <v>22</v>
      </c>
      <c r="B31" s="4" t="s">
        <v>270</v>
      </c>
      <c r="C31" s="4" t="s">
        <v>308</v>
      </c>
      <c r="D31" s="3">
        <f>_xlfn.XLOOKUP(B31,[1]MENORES!B:B,[1]MENORES!A:A)</f>
        <v>16</v>
      </c>
      <c r="E31" s="3">
        <f>_xlfn.XLOOKUP(D31,[1]Tabla!$A:$A,[1]Tabla!$D:$D)</f>
        <v>0</v>
      </c>
      <c r="F31" s="3">
        <f>_xlfn.XLOOKUP(B31,[2]MENORES!B:B,[2]MENORES!A:A)</f>
        <v>21</v>
      </c>
      <c r="G31" s="3">
        <f>_xlfn.XLOOKUP(F31,[1]Tabla!$A:$A,[1]Tabla!$D:$D)</f>
        <v>0</v>
      </c>
      <c r="H31" s="6"/>
      <c r="I31" s="6"/>
      <c r="J31" s="3">
        <f>_xlfn.XLOOKUP(B31,[4]MENORES!B:B,[4]MENORES!A:A)</f>
        <v>27</v>
      </c>
      <c r="K31" s="3">
        <f>_xlfn.XLOOKUP(J31,[1]Tabla!$A:$A,[1]Tabla!$D:$D)</f>
        <v>0</v>
      </c>
      <c r="L31" s="3">
        <f>_xlfn.XLOOKUP(B31,[5]MENORES!B:B,[5]MENORES!A:A)</f>
        <v>23</v>
      </c>
      <c r="M31" s="3">
        <f>_xlfn.XLOOKUP(L31,[5]TABLA!$A:$A,[5]TABLA!$D:$D)</f>
        <v>0</v>
      </c>
      <c r="N31" s="3">
        <f>_xlfn.XLOOKUP(B31,[6]MENORES!B:B,[6]MENORES!A:A)</f>
        <v>21</v>
      </c>
      <c r="O31" s="3">
        <f>_xlfn.XLOOKUP(N31,[6]TABLA!$A:$A,[6]TABLA!$D:$D)</f>
        <v>0</v>
      </c>
      <c r="P31" s="5">
        <f t="shared" si="0"/>
        <v>0</v>
      </c>
    </row>
    <row r="32" spans="1:16" x14ac:dyDescent="0.3">
      <c r="A32" s="3">
        <v>23</v>
      </c>
      <c r="B32" s="4" t="s">
        <v>44</v>
      </c>
      <c r="C32" s="4" t="s">
        <v>309</v>
      </c>
      <c r="D32" s="3">
        <f>_xlfn.XLOOKUP(B32,[1]MENORES!B:B,[1]MENORES!A:A)</f>
        <v>15</v>
      </c>
      <c r="E32" s="3">
        <f>_xlfn.XLOOKUP(D32,[1]Tabla!$A:$A,[1]Tabla!$D:$D)</f>
        <v>0</v>
      </c>
      <c r="F32" s="3">
        <f>_xlfn.XLOOKUP(B32,[2]MENORES!B:B,[2]MENORES!A:A)</f>
        <v>17</v>
      </c>
      <c r="G32" s="3">
        <f>_xlfn.XLOOKUP(F32,[1]Tabla!$A:$A,[1]Tabla!$D:$D)</f>
        <v>0</v>
      </c>
      <c r="H32" s="3">
        <f>_xlfn.XLOOKUP(B32,[3]MENORES!B:B,[3]MENORES!A:A)</f>
        <v>17</v>
      </c>
      <c r="I32" s="3">
        <f>_xlfn.XLOOKUP(H32,[1]Tabla!$A:$A,[1]Tabla!$D:$D)</f>
        <v>0</v>
      </c>
      <c r="J32" s="3">
        <f>_xlfn.XLOOKUP(B32,[4]MENORES!B:B,[4]MENORES!A:A)</f>
        <v>18</v>
      </c>
      <c r="K32" s="3">
        <f>_xlfn.XLOOKUP(J32,[1]Tabla!$A:$A,[1]Tabla!$D:$D)</f>
        <v>0</v>
      </c>
      <c r="L32" s="3">
        <f>_xlfn.XLOOKUP(B32,[5]MENORES!B:B,[5]MENORES!A:A)</f>
        <v>15</v>
      </c>
      <c r="M32" s="3">
        <f>_xlfn.XLOOKUP(L32,[5]TABLA!$A:$A,[5]TABLA!$D:$D)</f>
        <v>0</v>
      </c>
      <c r="N32" s="3">
        <f>_xlfn.XLOOKUP(B32,[6]MENORES!B:B,[6]MENORES!A:A)</f>
        <v>14</v>
      </c>
      <c r="O32" s="3">
        <f>_xlfn.XLOOKUP(N32,[6]TABLA!$A:$A,[6]TABLA!$D:$D)</f>
        <v>0</v>
      </c>
      <c r="P32" s="5">
        <f t="shared" si="0"/>
        <v>0</v>
      </c>
    </row>
    <row r="33" spans="1:16" x14ac:dyDescent="0.3">
      <c r="A33" s="3">
        <v>24</v>
      </c>
      <c r="B33" s="4" t="s">
        <v>113</v>
      </c>
      <c r="C33" s="4" t="s">
        <v>304</v>
      </c>
      <c r="D33" s="3">
        <f>_xlfn.XLOOKUP(B33,[1]MENORES!B:B,[1]MENORES!A:A)</f>
        <v>17</v>
      </c>
      <c r="E33" s="3">
        <f>_xlfn.XLOOKUP(D33,[1]Tabla!$A:$A,[1]Tabla!$D:$D)</f>
        <v>0</v>
      </c>
      <c r="F33" s="3">
        <f>_xlfn.XLOOKUP(B33,[2]MENORES!B:B,[2]MENORES!A:A)</f>
        <v>20</v>
      </c>
      <c r="G33" s="3">
        <f>_xlfn.XLOOKUP(F33,[1]Tabla!$A:$A,[1]Tabla!$D:$D)</f>
        <v>0</v>
      </c>
      <c r="H33" s="3">
        <f>_xlfn.XLOOKUP(B33,[3]MENORES!B:B,[3]MENORES!A:A)</f>
        <v>16</v>
      </c>
      <c r="I33" s="3">
        <f>_xlfn.XLOOKUP(H33,[1]Tabla!$A:$A,[1]Tabla!$D:$D)</f>
        <v>0</v>
      </c>
      <c r="J33" s="3">
        <f>_xlfn.XLOOKUP(B33,[4]MENORES!B:B,[4]MENORES!A:A)</f>
        <v>17</v>
      </c>
      <c r="K33" s="3">
        <f>_xlfn.XLOOKUP(J33,[1]Tabla!$A:$A,[1]Tabla!$D:$D)</f>
        <v>0</v>
      </c>
      <c r="L33" s="3">
        <f>_xlfn.XLOOKUP(B33,[5]MENORES!B:B,[5]MENORES!A:A)</f>
        <v>14</v>
      </c>
      <c r="M33" s="3">
        <f>_xlfn.XLOOKUP(L33,[5]TABLA!$A:$A,[5]TABLA!$D:$D)</f>
        <v>0</v>
      </c>
      <c r="N33" s="3">
        <f>_xlfn.XLOOKUP(B33,[6]MENORES!B:B,[6]MENORES!A:A)</f>
        <v>16</v>
      </c>
      <c r="O33" s="3">
        <f>_xlfn.XLOOKUP(N33,[6]TABLA!$A:$A,[6]TABLA!$D:$D)</f>
        <v>0</v>
      </c>
      <c r="P33" s="5">
        <f t="shared" si="0"/>
        <v>0</v>
      </c>
    </row>
  </sheetData>
  <sheetProtection algorithmName="SHA-512" hashValue="A/tmUSsTsgelzi+WU+zYiCMN0TbRwJYnCVzJjvwZTvn5IHQBs8rKgtMxlLbiGxHilm+BY+fseS1n8Nkd7U3uTg==" saltValue="EujF5TKR/H3+4mR6fQ4bEg==" spinCount="100000" sheet="1" objects="1" scenarios="1"/>
  <autoFilter ref="B8:P9" xr:uid="{96472DC8-952B-4CA1-80C3-A273AB9875B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xmlns:xlrd2="http://schemas.microsoft.com/office/spreadsheetml/2017/richdata2" ref="B11:P33">
      <sortCondition descending="1" ref="P8:P9"/>
    </sortState>
  </autoFilter>
  <mergeCells count="14">
    <mergeCell ref="A4:C4"/>
    <mergeCell ref="A5:C5"/>
    <mergeCell ref="A7:C7"/>
    <mergeCell ref="A8:A9"/>
    <mergeCell ref="B8:B9"/>
    <mergeCell ref="C8:C9"/>
    <mergeCell ref="L9:M9"/>
    <mergeCell ref="N9:O9"/>
    <mergeCell ref="D8:O8"/>
    <mergeCell ref="P8:P9"/>
    <mergeCell ref="D9:E9"/>
    <mergeCell ref="F9:G9"/>
    <mergeCell ref="H9:I9"/>
    <mergeCell ref="J9:K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1608-B14D-4FE4-9C3A-ADD81507C933}">
  <dimension ref="A4:P33"/>
  <sheetViews>
    <sheetView showGridLines="0" workbookViewId="0">
      <pane xSplit="3" ySplit="9" topLeftCell="D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15" width="4.77734375" customWidth="1"/>
    <col min="16" max="16" width="9.77734375" customWidth="1"/>
  </cols>
  <sheetData>
    <row r="4" spans="1:16" ht="15" customHeight="1" x14ac:dyDescent="0.3">
      <c r="A4" s="16" t="s">
        <v>25</v>
      </c>
      <c r="B4" s="16"/>
      <c r="C4" s="16"/>
    </row>
    <row r="5" spans="1:16" ht="15" customHeight="1" x14ac:dyDescent="0.3">
      <c r="A5" s="17" t="s">
        <v>26</v>
      </c>
      <c r="B5" s="17"/>
      <c r="C5" s="17"/>
    </row>
    <row r="6" spans="1:16" ht="7.8" customHeight="1" x14ac:dyDescent="0.3">
      <c r="A6" s="2"/>
      <c r="B6" s="2"/>
      <c r="C6" s="2"/>
    </row>
    <row r="7" spans="1:16" ht="25.8" x14ac:dyDescent="0.3">
      <c r="A7" s="15" t="s">
        <v>315</v>
      </c>
      <c r="B7" s="15"/>
      <c r="C7" s="15"/>
    </row>
    <row r="8" spans="1:16" x14ac:dyDescent="0.3">
      <c r="A8" s="20" t="s">
        <v>0</v>
      </c>
      <c r="B8" s="20" t="s">
        <v>2</v>
      </c>
      <c r="C8" s="20" t="s">
        <v>296</v>
      </c>
      <c r="D8" s="20" t="s">
        <v>297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3" t="s">
        <v>4</v>
      </c>
    </row>
    <row r="9" spans="1:16" x14ac:dyDescent="0.3">
      <c r="A9" s="19"/>
      <c r="B9" s="19"/>
      <c r="C9" s="19"/>
      <c r="D9" s="19" t="s">
        <v>298</v>
      </c>
      <c r="E9" s="19"/>
      <c r="F9" s="19" t="s">
        <v>299</v>
      </c>
      <c r="G9" s="19"/>
      <c r="H9" s="19" t="s">
        <v>300</v>
      </c>
      <c r="I9" s="19"/>
      <c r="J9" s="19" t="s">
        <v>301</v>
      </c>
      <c r="K9" s="19"/>
      <c r="L9" s="19" t="s">
        <v>302</v>
      </c>
      <c r="M9" s="19"/>
      <c r="N9" s="19" t="s">
        <v>303</v>
      </c>
      <c r="O9" s="19"/>
      <c r="P9" s="13"/>
    </row>
    <row r="10" spans="1:16" x14ac:dyDescent="0.3">
      <c r="A10" s="3">
        <v>1</v>
      </c>
      <c r="B10" s="4" t="s">
        <v>13</v>
      </c>
      <c r="C10" s="4" t="s">
        <v>304</v>
      </c>
      <c r="D10" s="3">
        <f>_xlfn.XLOOKUP(B10,[1]TRANSICION!B:B,[1]TRANSICION!A:A)</f>
        <v>1</v>
      </c>
      <c r="E10" s="3">
        <f>_xlfn.XLOOKUP(D10,[1]Tabla!$A:$A,[1]Tabla!$D:$D)</f>
        <v>20</v>
      </c>
      <c r="F10" s="3">
        <f>_xlfn.XLOOKUP(B10,[2]TRANSICION!B:B,[2]TRANSICION!A:A)</f>
        <v>1</v>
      </c>
      <c r="G10" s="3">
        <f>_xlfn.XLOOKUP(F10,[1]Tabla!$A:$A,[1]Tabla!$D:$D)</f>
        <v>20</v>
      </c>
      <c r="H10" s="3">
        <f>_xlfn.XLOOKUP(B10,[3]TRANSICION!B:B,[3]TRANSICION!A:A)</f>
        <v>1</v>
      </c>
      <c r="I10" s="3">
        <f>_xlfn.XLOOKUP(H10,[1]Tabla!$A:$A,[1]Tabla!$D:$D)</f>
        <v>20</v>
      </c>
      <c r="J10" s="3">
        <f>_xlfn.XLOOKUP(B10,[4]TRANSICION!B:B,[4]TRANSICION!A:A)</f>
        <v>1</v>
      </c>
      <c r="K10" s="3">
        <f>_xlfn.XLOOKUP(J10,[1]Tabla!$A:$A,[1]Tabla!$D:$D)</f>
        <v>20</v>
      </c>
      <c r="L10" s="3">
        <f>_xlfn.XLOOKUP(B10,[5]TRANSICION!B:B,[5]TRANSICION!A:A)</f>
        <v>1</v>
      </c>
      <c r="M10" s="3">
        <f>_xlfn.XLOOKUP(L10,[5]TABLA!$A:$A,[5]TABLA!$D:$D)</f>
        <v>20</v>
      </c>
      <c r="N10" s="3">
        <f>_xlfn.XLOOKUP(B10,[6]TRANSICION!B:B,[6]TRANSICION!A:A)</f>
        <v>1</v>
      </c>
      <c r="O10" s="3">
        <f>_xlfn.XLOOKUP(N10,[6]TABLA!$A:$A,[6]TABLA!$D:$D)</f>
        <v>20</v>
      </c>
      <c r="P10" s="5">
        <f t="shared" ref="P10:P33" si="0">E10+G10+I10+K10+O10+M10</f>
        <v>120</v>
      </c>
    </row>
    <row r="11" spans="1:16" x14ac:dyDescent="0.3">
      <c r="A11" s="3">
        <v>2</v>
      </c>
      <c r="B11" s="4" t="s">
        <v>15</v>
      </c>
      <c r="C11" s="4" t="s">
        <v>305</v>
      </c>
      <c r="D11" s="3">
        <f>_xlfn.XLOOKUP(B11,[1]TRANSICION!B:B,[1]TRANSICION!A:A)</f>
        <v>2</v>
      </c>
      <c r="E11" s="3">
        <f>_xlfn.XLOOKUP(D11,[1]Tabla!$A:$A,[1]Tabla!$D:$D)</f>
        <v>16</v>
      </c>
      <c r="F11" s="3">
        <f>_xlfn.XLOOKUP(B11,[2]TRANSICION!B:B,[2]TRANSICION!A:A)</f>
        <v>2</v>
      </c>
      <c r="G11" s="3">
        <f>_xlfn.XLOOKUP(F11,[1]Tabla!$A:$A,[1]Tabla!$D:$D)</f>
        <v>16</v>
      </c>
      <c r="H11" s="3">
        <f>_xlfn.XLOOKUP(B11,[3]TRANSICION!B:B,[3]TRANSICION!A:A)</f>
        <v>3</v>
      </c>
      <c r="I11" s="3">
        <f>_xlfn.XLOOKUP(H11,[1]Tabla!$A:$A,[1]Tabla!$D:$D)</f>
        <v>13</v>
      </c>
      <c r="J11" s="3">
        <f>_xlfn.XLOOKUP(B11,[4]TRANSICION!B:B,[4]TRANSICION!A:A)</f>
        <v>2</v>
      </c>
      <c r="K11" s="3">
        <f>_xlfn.XLOOKUP(J11,[1]Tabla!$A:$A,[1]Tabla!$D:$D)</f>
        <v>16</v>
      </c>
      <c r="L11" s="3">
        <f>_xlfn.XLOOKUP(B11,[5]TRANSICION!B:B,[5]TRANSICION!A:A)</f>
        <v>2</v>
      </c>
      <c r="M11" s="3">
        <f>_xlfn.XLOOKUP(L11,[5]TABLA!$A:$A,[5]TABLA!$D:$D)</f>
        <v>16</v>
      </c>
      <c r="N11" s="3">
        <f>_xlfn.XLOOKUP(B11,[6]TRANSICION!B:B,[6]TRANSICION!A:A)</f>
        <v>2</v>
      </c>
      <c r="O11" s="3">
        <f>_xlfn.XLOOKUP(N11,[6]TABLA!$A:$A,[6]TABLA!$D:$D)</f>
        <v>16</v>
      </c>
      <c r="P11" s="5">
        <f t="shared" si="0"/>
        <v>93</v>
      </c>
    </row>
    <row r="12" spans="1:16" x14ac:dyDescent="0.3">
      <c r="A12" s="3">
        <v>3</v>
      </c>
      <c r="B12" s="4" t="s">
        <v>28</v>
      </c>
      <c r="C12" s="4" t="s">
        <v>304</v>
      </c>
      <c r="D12" s="3">
        <f>_xlfn.XLOOKUP(B12,[1]TRANSICION!B:B,[1]TRANSICION!A:A)</f>
        <v>5</v>
      </c>
      <c r="E12" s="3">
        <f>_xlfn.XLOOKUP(D12,[1]Tabla!$A:$A,[1]Tabla!$D:$D)</f>
        <v>9</v>
      </c>
      <c r="F12" s="3">
        <f>_xlfn.XLOOKUP(B12,[2]TRANSICION!B:B,[2]TRANSICION!A:A)</f>
        <v>3</v>
      </c>
      <c r="G12" s="3">
        <f>_xlfn.XLOOKUP(F12,[1]Tabla!$A:$A,[1]Tabla!$D:$D)</f>
        <v>13</v>
      </c>
      <c r="H12" s="3">
        <f>_xlfn.XLOOKUP(B12,[3]TRANSICION!B:B,[3]TRANSICION!A:A)</f>
        <v>2</v>
      </c>
      <c r="I12" s="3">
        <f>_xlfn.XLOOKUP(H12,[1]Tabla!$A:$A,[1]Tabla!$D:$D)</f>
        <v>16</v>
      </c>
      <c r="J12" s="3">
        <f>_xlfn.XLOOKUP(B12,[4]TRANSICION!B:B,[4]TRANSICION!A:A)</f>
        <v>4</v>
      </c>
      <c r="K12" s="3">
        <f>_xlfn.XLOOKUP(J12,[1]Tabla!$A:$A,[1]Tabla!$D:$D)</f>
        <v>11</v>
      </c>
      <c r="L12" s="3">
        <f>_xlfn.XLOOKUP(B12,[5]TRANSICION!B:B,[5]TRANSICION!A:A)</f>
        <v>3</v>
      </c>
      <c r="M12" s="3">
        <f>_xlfn.XLOOKUP(L12,[5]TABLA!$A:$A,[5]TABLA!$D:$D)</f>
        <v>13</v>
      </c>
      <c r="N12" s="3">
        <f>_xlfn.XLOOKUP(B12,[6]TRANSICION!B:B,[6]TRANSICION!A:A)</f>
        <v>3</v>
      </c>
      <c r="O12" s="3">
        <f>_xlfn.XLOOKUP(N12,[6]TABLA!$A:$A,[6]TABLA!$D:$D)</f>
        <v>13</v>
      </c>
      <c r="P12" s="5">
        <f t="shared" si="0"/>
        <v>75</v>
      </c>
    </row>
    <row r="13" spans="1:16" x14ac:dyDescent="0.3">
      <c r="A13" s="3">
        <v>4</v>
      </c>
      <c r="B13" s="4" t="s">
        <v>55</v>
      </c>
      <c r="C13" s="4" t="s">
        <v>304</v>
      </c>
      <c r="D13" s="3">
        <f>_xlfn.XLOOKUP(B13,[1]TRANSICION!B:B,[1]TRANSICION!A:A)</f>
        <v>3</v>
      </c>
      <c r="E13" s="3">
        <f>_xlfn.XLOOKUP(D13,[1]Tabla!$A:$A,[1]Tabla!$D:$D)</f>
        <v>13</v>
      </c>
      <c r="F13" s="3">
        <f>_xlfn.XLOOKUP(B13,[2]TRANSICION!B:B,[2]TRANSICION!A:A)</f>
        <v>4</v>
      </c>
      <c r="G13" s="3">
        <f>_xlfn.XLOOKUP(F13,[1]Tabla!$A:$A,[1]Tabla!$D:$D)</f>
        <v>11</v>
      </c>
      <c r="H13" s="3">
        <f>_xlfn.XLOOKUP(B13,[3]TRANSICION!B:B,[3]TRANSICION!A:A)</f>
        <v>4</v>
      </c>
      <c r="I13" s="3">
        <f>_xlfn.XLOOKUP(H13,[1]Tabla!$A:$A,[1]Tabla!$D:$D)</f>
        <v>11</v>
      </c>
      <c r="J13" s="3">
        <f>_xlfn.XLOOKUP(B13,[4]TRANSICION!B:B,[4]TRANSICION!A:A)</f>
        <v>6</v>
      </c>
      <c r="K13" s="3">
        <f>_xlfn.XLOOKUP(J13,[1]Tabla!$A:$A,[1]Tabla!$D:$D)</f>
        <v>7</v>
      </c>
      <c r="L13" s="3">
        <f>_xlfn.XLOOKUP(B13,[5]TRANSICION!B:B,[5]TRANSICION!A:A)</f>
        <v>4</v>
      </c>
      <c r="M13" s="3">
        <f>_xlfn.XLOOKUP(L13,[5]TABLA!$A:$A,[5]TABLA!$D:$D)</f>
        <v>11</v>
      </c>
      <c r="N13" s="3">
        <f>_xlfn.XLOOKUP(B13,[6]TRANSICION!B:B,[6]TRANSICION!A:A)</f>
        <v>7</v>
      </c>
      <c r="O13" s="3">
        <f>_xlfn.XLOOKUP(N13,[6]TABLA!$A:$A,[6]TABLA!$D:$D)</f>
        <v>6</v>
      </c>
      <c r="P13" s="5">
        <f t="shared" si="0"/>
        <v>59</v>
      </c>
    </row>
    <row r="14" spans="1:16" x14ac:dyDescent="0.3">
      <c r="A14" s="3">
        <v>5</v>
      </c>
      <c r="B14" s="4" t="s">
        <v>161</v>
      </c>
      <c r="C14" s="4" t="s">
        <v>308</v>
      </c>
      <c r="D14" s="3">
        <f>_xlfn.XLOOKUP(B14,[1]TRANSICION!B:B,[1]TRANSICION!A:A)</f>
        <v>9</v>
      </c>
      <c r="E14" s="3">
        <f>_xlfn.XLOOKUP(D14,[1]Tabla!$A:$A,[1]Tabla!$D:$D)</f>
        <v>4</v>
      </c>
      <c r="F14" s="3">
        <f>_xlfn.XLOOKUP(B14,[2]TRANSICION!B:B,[2]TRANSICION!A:A)</f>
        <v>8</v>
      </c>
      <c r="G14" s="3">
        <f>_xlfn.XLOOKUP(F14,[1]Tabla!$A:$A,[1]Tabla!$D:$D)</f>
        <v>5</v>
      </c>
      <c r="H14" s="3">
        <f>_xlfn.XLOOKUP(B14,[3]TRANSICION!B:B,[3]TRANSICION!A:A)</f>
        <v>6</v>
      </c>
      <c r="I14" s="3">
        <f>_xlfn.XLOOKUP(H14,[1]Tabla!$A:$A,[1]Tabla!$D:$D)</f>
        <v>7</v>
      </c>
      <c r="J14" s="3">
        <f>_xlfn.XLOOKUP(B14,[4]TRANSICION!B:B,[4]TRANSICION!A:A)</f>
        <v>5</v>
      </c>
      <c r="K14" s="3">
        <f>_xlfn.XLOOKUP(J14,[1]Tabla!$A:$A,[1]Tabla!$D:$D)</f>
        <v>9</v>
      </c>
      <c r="L14" s="3">
        <f>_xlfn.XLOOKUP(B14,[5]TRANSICION!B:B,[5]TRANSICION!A:A)</f>
        <v>5</v>
      </c>
      <c r="M14" s="3">
        <f>_xlfn.XLOOKUP(L14,[5]TABLA!$A:$A,[5]TABLA!$D:$D)</f>
        <v>9</v>
      </c>
      <c r="N14" s="3">
        <f>_xlfn.XLOOKUP(B14,[6]TRANSICION!B:B,[6]TRANSICION!A:A)</f>
        <v>6</v>
      </c>
      <c r="O14" s="3">
        <f>_xlfn.XLOOKUP(N14,[6]TABLA!$A:$A,[6]TABLA!$D:$D)</f>
        <v>7</v>
      </c>
      <c r="P14" s="5">
        <f t="shared" si="0"/>
        <v>41</v>
      </c>
    </row>
    <row r="15" spans="1:16" x14ac:dyDescent="0.3">
      <c r="A15" s="3">
        <v>6</v>
      </c>
      <c r="B15" s="4" t="s">
        <v>6</v>
      </c>
      <c r="C15" s="4" t="s">
        <v>308</v>
      </c>
      <c r="D15" s="3">
        <f>_xlfn.XLOOKUP(B15,[1]TRANSICION!B:B,[1]TRANSICION!A:A)</f>
        <v>6</v>
      </c>
      <c r="E15" s="3">
        <f>_xlfn.XLOOKUP(D15,[1]Tabla!$A:$A,[1]Tabla!$D:$D)</f>
        <v>7</v>
      </c>
      <c r="F15" s="3">
        <f>_xlfn.XLOOKUP(B15,[2]TRANSICION!B:B,[2]TRANSICION!A:A)</f>
        <v>5</v>
      </c>
      <c r="G15" s="3">
        <f>_xlfn.XLOOKUP(F15,[1]Tabla!$A:$A,[1]Tabla!$D:$D)</f>
        <v>9</v>
      </c>
      <c r="H15" s="3">
        <f>_xlfn.XLOOKUP(B15,[3]TRANSICION!B:B,[3]TRANSICION!A:A)</f>
        <v>9</v>
      </c>
      <c r="I15" s="3">
        <f>_xlfn.XLOOKUP(H15,[1]Tabla!$A:$A,[1]Tabla!$D:$D)</f>
        <v>4</v>
      </c>
      <c r="J15" s="6"/>
      <c r="K15" s="6"/>
      <c r="L15" s="3">
        <f>_xlfn.XLOOKUP(B15,[5]TRANSICION!B:B,[5]TRANSICION!A:A)</f>
        <v>6</v>
      </c>
      <c r="M15" s="3">
        <f>_xlfn.XLOOKUP(L15,[5]TABLA!$A:$A,[5]TABLA!$D:$D)</f>
        <v>7</v>
      </c>
      <c r="N15" s="6"/>
      <c r="O15" s="6"/>
      <c r="P15" s="5">
        <f t="shared" si="0"/>
        <v>27</v>
      </c>
    </row>
    <row r="16" spans="1:16" x14ac:dyDescent="0.3">
      <c r="A16" s="3">
        <v>7</v>
      </c>
      <c r="B16" s="4" t="s">
        <v>89</v>
      </c>
      <c r="C16" s="4" t="s">
        <v>304</v>
      </c>
      <c r="D16" s="3">
        <f>_xlfn.XLOOKUP(B16,[1]TRANSICION!B:B,[1]TRANSICION!A:A)</f>
        <v>7</v>
      </c>
      <c r="E16" s="3">
        <f>_xlfn.XLOOKUP(D16,[1]Tabla!$A:$A,[1]Tabla!$D:$D)</f>
        <v>6</v>
      </c>
      <c r="F16" s="3">
        <f>_xlfn.XLOOKUP(B16,[2]TRANSICION!B:B,[2]TRANSICION!A:A)</f>
        <v>17</v>
      </c>
      <c r="G16" s="3">
        <f>_xlfn.XLOOKUP(F16,[1]Tabla!$A:$A,[1]Tabla!$D:$D)</f>
        <v>0</v>
      </c>
      <c r="H16" s="3">
        <f>_xlfn.XLOOKUP(B16,[3]TRANSICION!B:B,[3]TRANSICION!A:A)</f>
        <v>13</v>
      </c>
      <c r="I16" s="3">
        <f>_xlfn.XLOOKUP(H16,[1]Tabla!$A:$A,[1]Tabla!$D:$D)</f>
        <v>0</v>
      </c>
      <c r="J16" s="3">
        <f>_xlfn.XLOOKUP(B16,[4]TRANSICION!B:B,[4]TRANSICION!A:A)</f>
        <v>9</v>
      </c>
      <c r="K16" s="3">
        <f>_xlfn.XLOOKUP(J16,[1]Tabla!$A:$A,[1]Tabla!$D:$D)</f>
        <v>4</v>
      </c>
      <c r="L16" s="3">
        <f>_xlfn.XLOOKUP(B16,[5]TRANSICION!B:B,[5]TRANSICION!A:A)</f>
        <v>8</v>
      </c>
      <c r="M16" s="3">
        <f>_xlfn.XLOOKUP(L16,[5]TABLA!$A:$A,[5]TABLA!$D:$D)</f>
        <v>5</v>
      </c>
      <c r="N16" s="3">
        <f>_xlfn.XLOOKUP(B16,[6]TRANSICION!B:B,[6]TRANSICION!A:A)</f>
        <v>4</v>
      </c>
      <c r="O16" s="3">
        <f>_xlfn.XLOOKUP(N16,[6]TABLA!$A:$A,[6]TABLA!$D:$D)</f>
        <v>11</v>
      </c>
      <c r="P16" s="5">
        <f t="shared" si="0"/>
        <v>26</v>
      </c>
    </row>
    <row r="17" spans="1:16" x14ac:dyDescent="0.3">
      <c r="A17" s="3">
        <v>8</v>
      </c>
      <c r="B17" s="4" t="s">
        <v>21</v>
      </c>
      <c r="C17" s="4" t="s">
        <v>307</v>
      </c>
      <c r="D17" s="3">
        <f>_xlfn.XLOOKUP(B17,[1]TRANSICION!B:B,[1]TRANSICION!A:A)</f>
        <v>13</v>
      </c>
      <c r="E17" s="3">
        <f>_xlfn.XLOOKUP(D17,[1]Tabla!$A:$A,[1]Tabla!$D:$D)</f>
        <v>0</v>
      </c>
      <c r="F17" s="3">
        <f>_xlfn.XLOOKUP(B17,[2]TRANSICION!B:B,[2]TRANSICION!A:A)</f>
        <v>11</v>
      </c>
      <c r="G17" s="3">
        <f>_xlfn.XLOOKUP(F17,[1]Tabla!$A:$A,[1]Tabla!$D:$D)</f>
        <v>2</v>
      </c>
      <c r="H17" s="3">
        <f>_xlfn.XLOOKUP(B17,[3]TRANSICION!B:B,[3]TRANSICION!A:A)</f>
        <v>7</v>
      </c>
      <c r="I17" s="3">
        <f>_xlfn.XLOOKUP(H17,[1]Tabla!$A:$A,[1]Tabla!$D:$D)</f>
        <v>6</v>
      </c>
      <c r="J17" s="3">
        <f>_xlfn.XLOOKUP(B17,[4]TRANSICION!B:B,[4]TRANSICION!A:A)</f>
        <v>7</v>
      </c>
      <c r="K17" s="3">
        <f>_xlfn.XLOOKUP(J17,[1]Tabla!$A:$A,[1]Tabla!$D:$D)</f>
        <v>6</v>
      </c>
      <c r="L17" s="3">
        <f>_xlfn.XLOOKUP(B17,[5]TRANSICION!B:B,[5]TRANSICION!A:A)</f>
        <v>7</v>
      </c>
      <c r="M17" s="3">
        <f>_xlfn.XLOOKUP(L17,[5]TABLA!$A:$A,[5]TABLA!$D:$D)</f>
        <v>6</v>
      </c>
      <c r="N17" s="3">
        <f>_xlfn.XLOOKUP(B17,[6]TRANSICION!B:B,[6]TRANSICION!A:A)</f>
        <v>8</v>
      </c>
      <c r="O17" s="3">
        <f>_xlfn.XLOOKUP(N17,[6]TABLA!$A:$A,[6]TABLA!$D:$D)</f>
        <v>5</v>
      </c>
      <c r="P17" s="5">
        <f t="shared" si="0"/>
        <v>25</v>
      </c>
    </row>
    <row r="18" spans="1:16" x14ac:dyDescent="0.3">
      <c r="A18" s="3">
        <v>9</v>
      </c>
      <c r="B18" s="4" t="s">
        <v>40</v>
      </c>
      <c r="C18" s="4" t="s">
        <v>306</v>
      </c>
      <c r="D18" s="3">
        <f>_xlfn.XLOOKUP(B18,[1]TRANSICION!B:B,[1]TRANSICION!A:A)</f>
        <v>17</v>
      </c>
      <c r="E18" s="3">
        <f>_xlfn.XLOOKUP(D18,[1]Tabla!$A:$A,[1]Tabla!$D:$D)</f>
        <v>0</v>
      </c>
      <c r="F18" s="3">
        <f>_xlfn.XLOOKUP(B18,[2]TRANSICION!B:B,[2]TRANSICION!A:A)</f>
        <v>7</v>
      </c>
      <c r="G18" s="3">
        <f>_xlfn.XLOOKUP(F18,[1]Tabla!$A:$A,[1]Tabla!$D:$D)</f>
        <v>6</v>
      </c>
      <c r="H18" s="3">
        <f>_xlfn.XLOOKUP(B18,[3]TRANSICION!B:B,[3]TRANSICION!A:A)</f>
        <v>8</v>
      </c>
      <c r="I18" s="3">
        <f>_xlfn.XLOOKUP(H18,[1]Tabla!$A:$A,[1]Tabla!$D:$D)</f>
        <v>5</v>
      </c>
      <c r="J18" s="3">
        <f>_xlfn.XLOOKUP(B18,[4]TRANSICION!B:B,[4]TRANSICION!A:A)</f>
        <v>10</v>
      </c>
      <c r="K18" s="3">
        <f>_xlfn.XLOOKUP(J18,[1]Tabla!$A:$A,[1]Tabla!$D:$D)</f>
        <v>3</v>
      </c>
      <c r="L18" s="3">
        <f>_xlfn.XLOOKUP(B18,[5]TRANSICION!B:B,[5]TRANSICION!A:A)</f>
        <v>9</v>
      </c>
      <c r="M18" s="3">
        <f>_xlfn.XLOOKUP(L18,[5]TABLA!$A:$A,[5]TABLA!$D:$D)</f>
        <v>4</v>
      </c>
      <c r="N18" s="3">
        <f>_xlfn.XLOOKUP(B18,[6]TRANSICION!B:B,[6]TRANSICION!A:A)</f>
        <v>10</v>
      </c>
      <c r="O18" s="3">
        <f>_xlfn.XLOOKUP(N18,[6]TABLA!$A:$A,[6]TABLA!$D:$D)</f>
        <v>3</v>
      </c>
      <c r="P18" s="5">
        <f t="shared" si="0"/>
        <v>21</v>
      </c>
    </row>
    <row r="19" spans="1:16" x14ac:dyDescent="0.3">
      <c r="A19" s="3">
        <v>10</v>
      </c>
      <c r="B19" s="4" t="s">
        <v>8</v>
      </c>
      <c r="C19" s="4" t="s">
        <v>307</v>
      </c>
      <c r="D19" s="3">
        <f>_xlfn.XLOOKUP(B19,[1]TRANSICION!B:B,[1]TRANSICION!A:A)</f>
        <v>4</v>
      </c>
      <c r="E19" s="3">
        <f>_xlfn.XLOOKUP(D19,[1]Tabla!$A:$A,[1]Tabla!$D:$D)</f>
        <v>11</v>
      </c>
      <c r="F19" s="3">
        <f>_xlfn.XLOOKUP(B19,[2]TRANSICION!B:B,[2]TRANSICION!A:A)</f>
        <v>9</v>
      </c>
      <c r="G19" s="3">
        <f>_xlfn.XLOOKUP(F19,[1]Tabla!$A:$A,[1]Tabla!$D:$D)</f>
        <v>4</v>
      </c>
      <c r="H19" s="3">
        <f>_xlfn.XLOOKUP(B19,[3]TRANSICION!B:B,[3]TRANSICION!A:A)</f>
        <v>14</v>
      </c>
      <c r="I19" s="3">
        <f>_xlfn.XLOOKUP(H19,[1]Tabla!$A:$A,[1]Tabla!$D:$D)</f>
        <v>0</v>
      </c>
      <c r="J19" s="3">
        <f>_xlfn.XLOOKUP(B19,[4]TRANSICION!B:B,[4]TRANSICION!A:A)</f>
        <v>13</v>
      </c>
      <c r="K19" s="3">
        <f>_xlfn.XLOOKUP(J19,[1]Tabla!$A:$A,[1]Tabla!$D:$D)</f>
        <v>0</v>
      </c>
      <c r="L19" s="3">
        <f>_xlfn.XLOOKUP(B19,[5]TRANSICION!B:B,[5]TRANSICION!A:A)</f>
        <v>16</v>
      </c>
      <c r="M19" s="3">
        <f>_xlfn.XLOOKUP(L19,[5]TABLA!$A:$A,[5]TABLA!$D:$D)</f>
        <v>0</v>
      </c>
      <c r="N19" s="3">
        <f>_xlfn.XLOOKUP(B19,[6]TRANSICION!B:B,[6]TRANSICION!A:A)</f>
        <v>11</v>
      </c>
      <c r="O19" s="3">
        <f>_xlfn.XLOOKUP(N19,[6]TABLA!$A:$A,[6]TABLA!$D:$D)</f>
        <v>2</v>
      </c>
      <c r="P19" s="5">
        <f t="shared" si="0"/>
        <v>17</v>
      </c>
    </row>
    <row r="20" spans="1:16" x14ac:dyDescent="0.3">
      <c r="A20" s="3">
        <v>11</v>
      </c>
      <c r="B20" s="4" t="s">
        <v>10</v>
      </c>
      <c r="C20" s="4" t="s">
        <v>308</v>
      </c>
      <c r="D20" s="3">
        <f>_xlfn.XLOOKUP(B20,[1]TRANSICION!B:B,[1]TRANSICION!A:A)</f>
        <v>16</v>
      </c>
      <c r="E20" s="3">
        <f>_xlfn.XLOOKUP(D20,[1]Tabla!$A:$A,[1]Tabla!$D:$D)</f>
        <v>0</v>
      </c>
      <c r="F20" s="3">
        <f>_xlfn.XLOOKUP(B20,[2]TRANSICION!B:B,[2]TRANSICION!A:A)</f>
        <v>10</v>
      </c>
      <c r="G20" s="3">
        <f>_xlfn.XLOOKUP(F20,[1]Tabla!$A:$A,[1]Tabla!$D:$D)</f>
        <v>3</v>
      </c>
      <c r="H20" s="3">
        <f>_xlfn.XLOOKUP(B20,[3]TRANSICION!B:B,[3]TRANSICION!A:A)</f>
        <v>10</v>
      </c>
      <c r="I20" s="3">
        <f>_xlfn.XLOOKUP(H20,[1]Tabla!$A:$A,[1]Tabla!$D:$D)</f>
        <v>3</v>
      </c>
      <c r="J20" s="3">
        <f>_xlfn.XLOOKUP(B20,[4]TRANSICION!B:B,[4]TRANSICION!A:A)</f>
        <v>12</v>
      </c>
      <c r="K20" s="3">
        <f>_xlfn.XLOOKUP(J20,[1]Tabla!$A:$A,[1]Tabla!$D:$D)</f>
        <v>1</v>
      </c>
      <c r="L20" s="3">
        <f>_xlfn.XLOOKUP(B20,[5]TRANSICION!B:B,[5]TRANSICION!A:A)</f>
        <v>10</v>
      </c>
      <c r="M20" s="3">
        <f>_xlfn.XLOOKUP(L20,[5]TABLA!$A:$A,[5]TABLA!$D:$D)</f>
        <v>3</v>
      </c>
      <c r="N20" s="3">
        <f>_xlfn.XLOOKUP(B20,[6]TRANSICION!B:B,[6]TRANSICION!A:A)</f>
        <v>12</v>
      </c>
      <c r="O20" s="3">
        <f>_xlfn.XLOOKUP(N20,[6]TABLA!$A:$A,[6]TABLA!$D:$D)</f>
        <v>1</v>
      </c>
      <c r="P20" s="5">
        <f t="shared" si="0"/>
        <v>11</v>
      </c>
    </row>
    <row r="21" spans="1:16" x14ac:dyDescent="0.3">
      <c r="A21" s="3">
        <v>12</v>
      </c>
      <c r="B21" s="4" t="s">
        <v>17</v>
      </c>
      <c r="C21" s="4" t="s">
        <v>304</v>
      </c>
      <c r="D21" s="3">
        <f>_xlfn.XLOOKUP(B21,[1]TRANSICION!B:B,[1]TRANSICION!A:A)</f>
        <v>12</v>
      </c>
      <c r="E21" s="3">
        <f>_xlfn.XLOOKUP(D21,[1]Tabla!$A:$A,[1]Tabla!$D:$D)</f>
        <v>1</v>
      </c>
      <c r="F21" s="3">
        <f>_xlfn.XLOOKUP(B21,[2]TRANSICION!B:B,[2]TRANSICION!A:A)</f>
        <v>13</v>
      </c>
      <c r="G21" s="3">
        <f>_xlfn.XLOOKUP(F21,[1]Tabla!$A:$A,[1]Tabla!$D:$D)</f>
        <v>0</v>
      </c>
      <c r="H21" s="3">
        <f>_xlfn.XLOOKUP(B21,[3]TRANSICION!B:B,[3]TRANSICION!A:A)</f>
        <v>11</v>
      </c>
      <c r="I21" s="3">
        <f>_xlfn.XLOOKUP(H21,[1]Tabla!$A:$A,[1]Tabla!$D:$D)</f>
        <v>2</v>
      </c>
      <c r="J21" s="3">
        <f>_xlfn.XLOOKUP(B21,[4]TRANSICION!B:B,[4]TRANSICION!A:A)</f>
        <v>11</v>
      </c>
      <c r="K21" s="3">
        <f>_xlfn.XLOOKUP(J21,[1]Tabla!$A:$A,[1]Tabla!$D:$D)</f>
        <v>2</v>
      </c>
      <c r="L21" s="3">
        <f>_xlfn.XLOOKUP(B21,[5]TRANSICION!B:B,[5]TRANSICION!A:A)</f>
        <v>15</v>
      </c>
      <c r="M21" s="3">
        <f>_xlfn.XLOOKUP(L21,[5]TABLA!$A:$A,[5]TABLA!$D:$D)</f>
        <v>0</v>
      </c>
      <c r="N21" s="6"/>
      <c r="O21" s="6"/>
      <c r="P21" s="5">
        <f t="shared" si="0"/>
        <v>5</v>
      </c>
    </row>
    <row r="22" spans="1:16" x14ac:dyDescent="0.3">
      <c r="A22" s="3">
        <v>13</v>
      </c>
      <c r="B22" s="4" t="s">
        <v>270</v>
      </c>
      <c r="C22" s="4" t="s">
        <v>308</v>
      </c>
      <c r="D22" s="3">
        <f>_xlfn.XLOOKUP(B22,[1]TRANSICION!B:B,[1]TRANSICION!A:A)</f>
        <v>8</v>
      </c>
      <c r="E22" s="3">
        <f>_xlfn.XLOOKUP(D22,[1]Tabla!$A:$A,[1]Tabla!$D:$D)</f>
        <v>5</v>
      </c>
      <c r="F22" s="3">
        <f>_xlfn.XLOOKUP(B22,[2]TRANSICION!B:B,[2]TRANSICION!A:A)</f>
        <v>20</v>
      </c>
      <c r="G22" s="3">
        <f>_xlfn.XLOOKUP(F22,[1]Tabla!$A:$A,[1]Tabla!$D:$D)</f>
        <v>0</v>
      </c>
      <c r="H22" s="6"/>
      <c r="I22" s="6"/>
      <c r="J22" s="3">
        <f>_xlfn.XLOOKUP(B22,[4]TRANSICION!B:B,[4]TRANSICION!A:A)</f>
        <v>23</v>
      </c>
      <c r="K22" s="3">
        <f>_xlfn.XLOOKUP(J22,[1]Tabla!$A:$A,[1]Tabla!$D:$D)</f>
        <v>0</v>
      </c>
      <c r="L22" s="3">
        <f>_xlfn.XLOOKUP(B22,[5]TRANSICION!B:B,[5]TRANSICION!A:A)</f>
        <v>18</v>
      </c>
      <c r="M22" s="3">
        <f>_xlfn.XLOOKUP(L22,[5]TABLA!$A:$A,[5]TABLA!$D:$D)</f>
        <v>0</v>
      </c>
      <c r="N22" s="3">
        <f>_xlfn.XLOOKUP(B22,[6]TRANSICION!B:B,[6]TRANSICION!A:A)</f>
        <v>18</v>
      </c>
      <c r="O22" s="3">
        <f>_xlfn.XLOOKUP(N22,[6]TABLA!$A:$A,[6]TABLA!$D:$D)</f>
        <v>0</v>
      </c>
      <c r="P22" s="5">
        <f t="shared" si="0"/>
        <v>5</v>
      </c>
    </row>
    <row r="23" spans="1:16" x14ac:dyDescent="0.3">
      <c r="A23" s="3">
        <v>14</v>
      </c>
      <c r="B23" s="4" t="s">
        <v>44</v>
      </c>
      <c r="C23" s="4" t="s">
        <v>309</v>
      </c>
      <c r="D23" s="3">
        <f>_xlfn.XLOOKUP(B23,[1]TRANSICION!B:B,[1]TRANSICION!A:A)</f>
        <v>10</v>
      </c>
      <c r="E23" s="3">
        <f>_xlfn.XLOOKUP(D23,[1]Tabla!$A:$A,[1]Tabla!$D:$D)</f>
        <v>3</v>
      </c>
      <c r="F23" s="3">
        <f>_xlfn.XLOOKUP(B23,[2]TRANSICION!B:B,[2]TRANSICION!A:A)</f>
        <v>26</v>
      </c>
      <c r="G23" s="3">
        <f>_xlfn.XLOOKUP(F23,[1]Tabla!$A:$A,[1]Tabla!$D:$D)</f>
        <v>0</v>
      </c>
      <c r="H23" s="3">
        <f>_xlfn.XLOOKUP(B23,[3]TRANSICION!B:B,[3]TRANSICION!A:A)</f>
        <v>22</v>
      </c>
      <c r="I23" s="3">
        <f>_xlfn.XLOOKUP(H23,[1]Tabla!$A:$A,[1]Tabla!$D:$D)</f>
        <v>0</v>
      </c>
      <c r="J23" s="3">
        <f>_xlfn.XLOOKUP(B23,[4]TRANSICION!B:B,[4]TRANSICION!A:A)</f>
        <v>26</v>
      </c>
      <c r="K23" s="3">
        <f>_xlfn.XLOOKUP(J23,[1]Tabla!$A:$A,[1]Tabla!$D:$D)</f>
        <v>0</v>
      </c>
      <c r="L23" s="3">
        <f>_xlfn.XLOOKUP(B23,[5]TRANSICION!B:B,[5]TRANSICION!A:A)</f>
        <v>21</v>
      </c>
      <c r="M23" s="3">
        <f>_xlfn.XLOOKUP(L23,[5]TABLA!$A:$A,[5]TABLA!$D:$D)</f>
        <v>0</v>
      </c>
      <c r="N23" s="3">
        <f>_xlfn.XLOOKUP(B23,[6]TRANSICION!B:B,[6]TRANSICION!A:A)</f>
        <v>22</v>
      </c>
      <c r="O23" s="3">
        <f>_xlfn.XLOOKUP(N23,[6]TABLA!$A:$A,[6]TABLA!$D:$D)</f>
        <v>0</v>
      </c>
      <c r="P23" s="5">
        <f t="shared" si="0"/>
        <v>3</v>
      </c>
    </row>
    <row r="24" spans="1:16" x14ac:dyDescent="0.3">
      <c r="A24" s="3">
        <v>15</v>
      </c>
      <c r="B24" s="4" t="s">
        <v>66</v>
      </c>
      <c r="C24" s="4" t="s">
        <v>304</v>
      </c>
      <c r="D24" s="3">
        <f>_xlfn.XLOOKUP(B24,[1]TRANSICION!B:B,[1]TRANSICION!A:A)</f>
        <v>11</v>
      </c>
      <c r="E24" s="3">
        <f>_xlfn.XLOOKUP(D24,[1]Tabla!$A:$A,[1]Tabla!$D:$D)</f>
        <v>2</v>
      </c>
      <c r="F24" s="3">
        <f>_xlfn.XLOOKUP(B24,[2]TRANSICION!B:B,[2]TRANSICION!A:A)</f>
        <v>15</v>
      </c>
      <c r="G24" s="3">
        <f>_xlfn.XLOOKUP(F24,[1]Tabla!$A:$A,[1]Tabla!$D:$D)</f>
        <v>0</v>
      </c>
      <c r="H24" s="3">
        <f>_xlfn.XLOOKUP(B24,[3]TRANSICION!B:B,[3]TRANSICION!A:A)</f>
        <v>21</v>
      </c>
      <c r="I24" s="3">
        <f>_xlfn.XLOOKUP(H24,[1]Tabla!$A:$A,[1]Tabla!$D:$D)</f>
        <v>0</v>
      </c>
      <c r="J24" s="3">
        <f>_xlfn.XLOOKUP(B24,[4]TRANSICION!B:B,[4]TRANSICION!A:A)</f>
        <v>15</v>
      </c>
      <c r="K24" s="3">
        <f>_xlfn.XLOOKUP(J24,[1]Tabla!$A:$A,[1]Tabla!$D:$D)</f>
        <v>0</v>
      </c>
      <c r="L24" s="3">
        <f>_xlfn.XLOOKUP(B24,[5]TRANSICION!B:B,[5]TRANSICION!A:A)</f>
        <v>14</v>
      </c>
      <c r="M24" s="3">
        <f>_xlfn.XLOOKUP(L24,[5]TABLA!$A:$A,[5]TABLA!$D:$D)</f>
        <v>0</v>
      </c>
      <c r="N24" s="3">
        <f>_xlfn.XLOOKUP(B24,[6]TRANSICION!B:B,[6]TRANSICION!A:A)</f>
        <v>14</v>
      </c>
      <c r="O24" s="3">
        <f>_xlfn.XLOOKUP(N24,[6]TABLA!$A:$A,[6]TABLA!$D:$D)</f>
        <v>0</v>
      </c>
      <c r="P24" s="5">
        <f t="shared" si="0"/>
        <v>2</v>
      </c>
    </row>
    <row r="25" spans="1:16" x14ac:dyDescent="0.3">
      <c r="A25" s="3">
        <v>16</v>
      </c>
      <c r="B25" s="4" t="s">
        <v>113</v>
      </c>
      <c r="C25" s="4" t="s">
        <v>304</v>
      </c>
      <c r="D25" s="3">
        <f>_xlfn.XLOOKUP(B25,[1]TRANSICION!B:B,[1]TRANSICION!A:A)</f>
        <v>14</v>
      </c>
      <c r="E25" s="3">
        <f>_xlfn.XLOOKUP(D25,[1]Tabla!$A:$A,[1]Tabla!$D:$D)</f>
        <v>0</v>
      </c>
      <c r="F25" s="3">
        <f>_xlfn.XLOOKUP(B25,[2]TRANSICION!B:B,[2]TRANSICION!A:A)</f>
        <v>19</v>
      </c>
      <c r="G25" s="3">
        <f>_xlfn.XLOOKUP(F25,[1]Tabla!$A:$A,[1]Tabla!$D:$D)</f>
        <v>0</v>
      </c>
      <c r="H25" s="3">
        <f>_xlfn.XLOOKUP(B25,[3]TRANSICION!B:B,[3]TRANSICION!A:A)</f>
        <v>15</v>
      </c>
      <c r="I25" s="3">
        <f>_xlfn.XLOOKUP(H25,[1]Tabla!$A:$A,[1]Tabla!$D:$D)</f>
        <v>0</v>
      </c>
      <c r="J25" s="3">
        <f>_xlfn.XLOOKUP(B25,[4]TRANSICION!B:B,[4]TRANSICION!A:A)</f>
        <v>14</v>
      </c>
      <c r="K25" s="3">
        <f>_xlfn.XLOOKUP(J25,[1]Tabla!$A:$A,[1]Tabla!$D:$D)</f>
        <v>0</v>
      </c>
      <c r="L25" s="3">
        <f>_xlfn.XLOOKUP(B25,[5]TRANSICION!B:B,[5]TRANSICION!A:A)</f>
        <v>12</v>
      </c>
      <c r="M25" s="3">
        <f>_xlfn.XLOOKUP(L25,[5]TABLA!$A:$A,[5]TABLA!$D:$D)</f>
        <v>1</v>
      </c>
      <c r="N25" s="3">
        <f>_xlfn.XLOOKUP(B25,[6]TRANSICION!B:B,[6]TRANSICION!A:A)</f>
        <v>13</v>
      </c>
      <c r="O25" s="3">
        <f>_xlfn.XLOOKUP(N25,[6]TABLA!$A:$A,[6]TABLA!$D:$D)</f>
        <v>0</v>
      </c>
      <c r="P25" s="5">
        <f t="shared" si="0"/>
        <v>1</v>
      </c>
    </row>
    <row r="26" spans="1:16" x14ac:dyDescent="0.3">
      <c r="A26" s="3">
        <v>17</v>
      </c>
      <c r="B26" s="4" t="s">
        <v>310</v>
      </c>
      <c r="C26" s="4" t="s">
        <v>304</v>
      </c>
      <c r="D26" s="6"/>
      <c r="E26" s="6"/>
      <c r="F26" s="3">
        <f>_xlfn.XLOOKUP(B26,[2]TRANSICION!B:B,[2]TRANSICION!A:A)</f>
        <v>24</v>
      </c>
      <c r="G26" s="3">
        <f>_xlfn.XLOOKUP(F26,[1]Tabla!$A:$A,[1]Tabla!$D:$D)</f>
        <v>0</v>
      </c>
      <c r="H26" s="3">
        <f>_xlfn.XLOOKUP(B26,[3]TRANSICION!B:B,[3]TRANSICION!A:A)</f>
        <v>18</v>
      </c>
      <c r="I26" s="3">
        <f>_xlfn.XLOOKUP(H26,[1]Tabla!$A:$A,[1]Tabla!$D:$D)</f>
        <v>0</v>
      </c>
      <c r="J26" s="6"/>
      <c r="K26" s="6"/>
      <c r="L26" s="6"/>
      <c r="M26" s="6"/>
      <c r="N26" s="6"/>
      <c r="O26" s="6"/>
      <c r="P26" s="5">
        <f t="shared" si="0"/>
        <v>0</v>
      </c>
    </row>
    <row r="27" spans="1:16" x14ac:dyDescent="0.3">
      <c r="A27" s="3">
        <v>18</v>
      </c>
      <c r="B27" s="4" t="s">
        <v>311</v>
      </c>
      <c r="C27" s="4" t="s">
        <v>306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">
        <f t="shared" si="0"/>
        <v>0</v>
      </c>
    </row>
    <row r="28" spans="1:16" x14ac:dyDescent="0.3">
      <c r="A28" s="3">
        <v>19</v>
      </c>
      <c r="B28" s="4" t="s">
        <v>312</v>
      </c>
      <c r="C28" s="4" t="s">
        <v>304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5">
        <f t="shared" si="0"/>
        <v>0</v>
      </c>
    </row>
    <row r="29" spans="1:16" x14ac:dyDescent="0.3">
      <c r="A29" s="3">
        <v>20</v>
      </c>
      <c r="B29" s="4" t="s">
        <v>313</v>
      </c>
      <c r="C29" s="4" t="s">
        <v>304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>
        <f t="shared" si="0"/>
        <v>0</v>
      </c>
    </row>
    <row r="30" spans="1:16" x14ac:dyDescent="0.3">
      <c r="A30" s="3">
        <v>21</v>
      </c>
      <c r="B30" s="4" t="s">
        <v>42</v>
      </c>
      <c r="C30" s="4" t="s">
        <v>304</v>
      </c>
      <c r="D30" s="3">
        <f>_xlfn.XLOOKUP(B30,[1]TRANSICION!B:B,[1]TRANSICION!A:A)</f>
        <v>18</v>
      </c>
      <c r="E30" s="3">
        <f>_xlfn.XLOOKUP(D30,[1]Tabla!$A:$A,[1]Tabla!$D:$D)</f>
        <v>0</v>
      </c>
      <c r="F30" s="3">
        <f>_xlfn.XLOOKUP(B30,[2]TRANSICION!B:B,[2]TRANSICION!A:A)</f>
        <v>21</v>
      </c>
      <c r="G30" s="3">
        <f>_xlfn.XLOOKUP(F30,[1]Tabla!$A:$A,[1]Tabla!$D:$D)</f>
        <v>0</v>
      </c>
      <c r="H30" s="3">
        <f>_xlfn.XLOOKUP(B30,[3]TRANSICION!B:B,[3]TRANSICION!A:A)</f>
        <v>16</v>
      </c>
      <c r="I30" s="3">
        <f>_xlfn.XLOOKUP(H30,[1]Tabla!$A:$A,[1]Tabla!$D:$D)</f>
        <v>0</v>
      </c>
      <c r="J30" s="3">
        <f>_xlfn.XLOOKUP(B30,[4]TRANSICION!B:B,[4]TRANSICION!A:A)</f>
        <v>28</v>
      </c>
      <c r="K30" s="3">
        <f>_xlfn.XLOOKUP(J30,[1]Tabla!$A:$A,[1]Tabla!$D:$D)</f>
        <v>0</v>
      </c>
      <c r="L30" s="3">
        <f>_xlfn.XLOOKUP(B30,[5]TRANSICION!B:B,[5]TRANSICION!A:A)</f>
        <v>22</v>
      </c>
      <c r="M30" s="3">
        <f>_xlfn.XLOOKUP(L30,[5]TABLA!$A:$A,[5]TABLA!$D:$D)</f>
        <v>0</v>
      </c>
      <c r="N30" s="3">
        <f>_xlfn.XLOOKUP(B30,[6]TRANSICION!B:B,[6]TRANSICION!A:A)</f>
        <v>16</v>
      </c>
      <c r="O30" s="3">
        <f>_xlfn.XLOOKUP(N30,[6]TABLA!$A:$A,[6]TABLA!$D:$D)</f>
        <v>0</v>
      </c>
      <c r="P30" s="5">
        <f t="shared" si="0"/>
        <v>0</v>
      </c>
    </row>
    <row r="31" spans="1:16" x14ac:dyDescent="0.3">
      <c r="A31" s="3">
        <v>22</v>
      </c>
      <c r="B31" s="4" t="s">
        <v>38</v>
      </c>
      <c r="C31" s="4" t="s">
        <v>305</v>
      </c>
      <c r="D31" s="3">
        <f>_xlfn.XLOOKUP(B31,[1]TRANSICION!B:B,[1]TRANSICION!A:A)</f>
        <v>19</v>
      </c>
      <c r="E31" s="3">
        <f>_xlfn.XLOOKUP(D31,[1]Tabla!$A:$A,[1]Tabla!$D:$D)</f>
        <v>0</v>
      </c>
      <c r="F31" s="3">
        <f>_xlfn.XLOOKUP(B31,[2]TRANSICION!B:B,[2]TRANSICION!A:A)</f>
        <v>22</v>
      </c>
      <c r="G31" s="3">
        <f>_xlfn.XLOOKUP(F31,[1]Tabla!$A:$A,[1]Tabla!$D:$D)</f>
        <v>0</v>
      </c>
      <c r="H31" s="3">
        <f>_xlfn.XLOOKUP(B31,[3]TRANSICION!B:B,[3]TRANSICION!A:A)</f>
        <v>20</v>
      </c>
      <c r="I31" s="3">
        <f>_xlfn.XLOOKUP(H31,[1]Tabla!$A:$A,[1]Tabla!$D:$D)</f>
        <v>0</v>
      </c>
      <c r="J31" s="3">
        <f>_xlfn.XLOOKUP(B31,[4]TRANSICION!B:B,[4]TRANSICION!A:A)</f>
        <v>25</v>
      </c>
      <c r="K31" s="3">
        <f>_xlfn.XLOOKUP(J31,[1]Tabla!$A:$A,[1]Tabla!$D:$D)</f>
        <v>0</v>
      </c>
      <c r="L31" s="3">
        <f>_xlfn.XLOOKUP(B31,[5]TRANSICION!B:B,[5]TRANSICION!A:A)</f>
        <v>20</v>
      </c>
      <c r="M31" s="3">
        <f>_xlfn.XLOOKUP(L31,[5]TABLA!$A:$A,[5]TABLA!$D:$D)</f>
        <v>0</v>
      </c>
      <c r="N31" s="3">
        <f>_xlfn.XLOOKUP(B31,[6]TRANSICION!B:B,[6]TRANSICION!A:A)</f>
        <v>21</v>
      </c>
      <c r="O31" s="3">
        <f>_xlfn.XLOOKUP(N31,[6]TABLA!$A:$A,[6]TABLA!$D:$D)</f>
        <v>0</v>
      </c>
      <c r="P31" s="5">
        <f t="shared" si="0"/>
        <v>0</v>
      </c>
    </row>
    <row r="32" spans="1:16" x14ac:dyDescent="0.3">
      <c r="A32" s="3">
        <v>23</v>
      </c>
      <c r="B32" s="4" t="s">
        <v>31</v>
      </c>
      <c r="C32" s="4" t="s">
        <v>304</v>
      </c>
      <c r="D32" s="3">
        <f>_xlfn.XLOOKUP(B32,[1]TRANSICION!B:B,[1]TRANSICION!A:A)</f>
        <v>15</v>
      </c>
      <c r="E32" s="3">
        <f>_xlfn.XLOOKUP(D32,[1]Tabla!$A:$A,[1]Tabla!$D:$D)</f>
        <v>0</v>
      </c>
      <c r="F32" s="3">
        <f>_xlfn.XLOOKUP(B32,[2]TRANSICION!B:B,[2]TRANSICION!A:A)</f>
        <v>18</v>
      </c>
      <c r="G32" s="3">
        <f>_xlfn.XLOOKUP(F32,[1]Tabla!$A:$A,[1]Tabla!$D:$D)</f>
        <v>0</v>
      </c>
      <c r="H32" s="6"/>
      <c r="I32" s="6"/>
      <c r="J32" s="3">
        <f>_xlfn.XLOOKUP(B32,[4]TRANSICION!B:B,[4]TRANSICION!A:A)</f>
        <v>24</v>
      </c>
      <c r="K32" s="3">
        <f>_xlfn.XLOOKUP(J32,[1]Tabla!$A:$A,[1]Tabla!$D:$D)</f>
        <v>0</v>
      </c>
      <c r="L32" s="6"/>
      <c r="M32" s="6"/>
      <c r="N32" s="3">
        <f>_xlfn.XLOOKUP(B32,[6]TRANSICION!B:B,[6]TRANSICION!A:A)</f>
        <v>20</v>
      </c>
      <c r="O32" s="3">
        <f>_xlfn.XLOOKUP(N32,[6]TABLA!$A:$A,[6]TABLA!$D:$D)</f>
        <v>0</v>
      </c>
      <c r="P32" s="5">
        <f t="shared" si="0"/>
        <v>0</v>
      </c>
    </row>
    <row r="33" spans="1:16" x14ac:dyDescent="0.3">
      <c r="A33" s="3">
        <v>24</v>
      </c>
      <c r="B33" s="4" t="s">
        <v>271</v>
      </c>
      <c r="C33" s="4" t="s">
        <v>304</v>
      </c>
      <c r="D33" s="6"/>
      <c r="E33" s="6"/>
      <c r="F33" s="3">
        <f>_xlfn.XLOOKUP(B33,[2]TRANSICION!B:B,[2]TRANSICION!A:A)</f>
        <v>23</v>
      </c>
      <c r="G33" s="3">
        <f>_xlfn.XLOOKUP(F33,[1]Tabla!$A:$A,[1]Tabla!$D:$D)</f>
        <v>0</v>
      </c>
      <c r="H33" s="6"/>
      <c r="I33" s="6"/>
      <c r="J33" s="3">
        <f>_xlfn.XLOOKUP(B33,[4]TRANSICION!B:B,[4]TRANSICION!A:A)</f>
        <v>22</v>
      </c>
      <c r="K33" s="3">
        <f>_xlfn.XLOOKUP(J33,[1]Tabla!$A:$A,[1]Tabla!$D:$D)</f>
        <v>0</v>
      </c>
      <c r="L33" s="3">
        <f>_xlfn.XLOOKUP(B33,[5]TRANSICION!B:B,[5]TRANSICION!A:A)</f>
        <v>17</v>
      </c>
      <c r="M33" s="3">
        <f>_xlfn.XLOOKUP(L33,[5]TABLA!$A:$A,[5]TABLA!$D:$D)</f>
        <v>0</v>
      </c>
      <c r="N33" s="3">
        <f>_xlfn.XLOOKUP(B33,[6]TRANSICION!B:B,[6]TRANSICION!A:A)</f>
        <v>17</v>
      </c>
      <c r="O33" s="3">
        <f>_xlfn.XLOOKUP(N33,[6]TABLA!$A:$A,[6]TABLA!$D:$D)</f>
        <v>0</v>
      </c>
      <c r="P33" s="5">
        <f t="shared" si="0"/>
        <v>0</v>
      </c>
    </row>
  </sheetData>
  <sheetProtection algorithmName="SHA-512" hashValue="9MSq8GgpzA4+XN7doEwNgILXiE/uQQfagUtOsM606/HHPsKLqoNo1xJIwJM0cTZoLQDVkl0sAtjoGEeEzziG4Q==" saltValue="pxothbtO4ypis3k9NDN97A==" spinCount="100000" sheet="1" objects="1" scenarios="1"/>
  <autoFilter ref="B8:P9" xr:uid="{96472DC8-952B-4CA1-80C3-A273AB9875B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xmlns:xlrd2="http://schemas.microsoft.com/office/spreadsheetml/2017/richdata2" ref="B11:P33">
      <sortCondition descending="1" ref="P8:P9"/>
    </sortState>
  </autoFilter>
  <mergeCells count="14">
    <mergeCell ref="A4:C4"/>
    <mergeCell ref="A5:C5"/>
    <mergeCell ref="A7:C7"/>
    <mergeCell ref="A8:A9"/>
    <mergeCell ref="B8:B9"/>
    <mergeCell ref="C8:C9"/>
    <mergeCell ref="D8:O8"/>
    <mergeCell ref="P8:P9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57A8-5501-4A0A-8B54-F1B43826AE80}">
  <dimension ref="A4:P33"/>
  <sheetViews>
    <sheetView showGridLines="0" workbookViewId="0">
      <pane xSplit="3" ySplit="9" topLeftCell="D10" activePane="bottomRight" state="frozen"/>
      <selection activeCell="H17" sqref="H17"/>
      <selection pane="topRight" activeCell="H17" sqref="H17"/>
      <selection pane="bottomLeft" activeCell="H17" sqref="H17"/>
      <selection pane="bottomRight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15" width="4.77734375" customWidth="1"/>
    <col min="16" max="16" width="9.77734375" customWidth="1"/>
  </cols>
  <sheetData>
    <row r="4" spans="1:16" ht="15" customHeight="1" x14ac:dyDescent="0.3">
      <c r="A4" s="16" t="s">
        <v>25</v>
      </c>
      <c r="B4" s="16"/>
      <c r="C4" s="16"/>
    </row>
    <row r="5" spans="1:16" ht="15" customHeight="1" x14ac:dyDescent="0.3">
      <c r="A5" s="17" t="s">
        <v>26</v>
      </c>
      <c r="B5" s="17"/>
      <c r="C5" s="17"/>
    </row>
    <row r="6" spans="1:16" ht="7.8" customHeight="1" x14ac:dyDescent="0.3">
      <c r="A6" s="2"/>
      <c r="B6" s="2"/>
      <c r="C6" s="2"/>
    </row>
    <row r="7" spans="1:16" ht="25.8" x14ac:dyDescent="0.3">
      <c r="A7" s="15" t="s">
        <v>316</v>
      </c>
      <c r="B7" s="15"/>
      <c r="C7" s="15"/>
    </row>
    <row r="8" spans="1:16" x14ac:dyDescent="0.3">
      <c r="A8" s="20" t="s">
        <v>0</v>
      </c>
      <c r="B8" s="20" t="s">
        <v>2</v>
      </c>
      <c r="C8" s="20" t="s">
        <v>296</v>
      </c>
      <c r="D8" s="20" t="s">
        <v>297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3" t="s">
        <v>4</v>
      </c>
    </row>
    <row r="9" spans="1:16" x14ac:dyDescent="0.3">
      <c r="A9" s="19"/>
      <c r="B9" s="19"/>
      <c r="C9" s="19"/>
      <c r="D9" s="19" t="s">
        <v>298</v>
      </c>
      <c r="E9" s="19"/>
      <c r="F9" s="19" t="s">
        <v>299</v>
      </c>
      <c r="G9" s="19"/>
      <c r="H9" s="19" t="s">
        <v>300</v>
      </c>
      <c r="I9" s="19"/>
      <c r="J9" s="19" t="s">
        <v>301</v>
      </c>
      <c r="K9" s="19"/>
      <c r="L9" s="19" t="s">
        <v>302</v>
      </c>
      <c r="M9" s="19"/>
      <c r="N9" s="19" t="s">
        <v>303</v>
      </c>
      <c r="O9" s="19"/>
      <c r="P9" s="13"/>
    </row>
    <row r="10" spans="1:16" x14ac:dyDescent="0.3">
      <c r="A10" s="3">
        <v>1</v>
      </c>
      <c r="B10" s="4" t="s">
        <v>113</v>
      </c>
      <c r="C10" s="4" t="s">
        <v>304</v>
      </c>
      <c r="D10" s="3">
        <f>_xlfn.XLOOKUP(B10,[1]UNICA!B:B,[1]UNICA!A:A)</f>
        <v>6</v>
      </c>
      <c r="E10" s="3">
        <f>_xlfn.XLOOKUP(D10,[1]Tabla!$A:$A,[1]Tabla!$D:$D)</f>
        <v>7</v>
      </c>
      <c r="F10" s="3">
        <f>_xlfn.XLOOKUP(B10,[2]UNICA!B:B,[2]UNICA!A:A)</f>
        <v>1</v>
      </c>
      <c r="G10" s="3">
        <f>_xlfn.XLOOKUP(F10,[1]Tabla!$A:$A,[1]Tabla!$D:$D)</f>
        <v>20</v>
      </c>
      <c r="H10" s="3">
        <f>_xlfn.XLOOKUP(B10,[3]UNICA!B:B,[3]UNICA!A:A)</f>
        <v>1</v>
      </c>
      <c r="I10" s="3">
        <f>_xlfn.XLOOKUP(H10,[1]Tabla!$A:$A,[1]Tabla!$D:$D)</f>
        <v>20</v>
      </c>
      <c r="J10" s="3">
        <f>_xlfn.XLOOKUP(B10,[4]UNICA!B:B,[4]UNICA!A:A)</f>
        <v>1</v>
      </c>
      <c r="K10" s="3">
        <f>_xlfn.XLOOKUP(J10,[1]Tabla!$A:$A,[1]Tabla!$D:$D)</f>
        <v>20</v>
      </c>
      <c r="L10" s="3">
        <f>_xlfn.XLOOKUP(B10,[5]UNICA!B:B,[5]UNICA!A:A)</f>
        <v>1</v>
      </c>
      <c r="M10" s="3">
        <f>_xlfn.XLOOKUP(L10,[5]TABLA!$A:$A,[5]TABLA!$D:$D)</f>
        <v>20</v>
      </c>
      <c r="N10" s="3">
        <f>_xlfn.XLOOKUP(B10,[6]UNICA!B:B,[6]UNICA!A:A)</f>
        <v>1</v>
      </c>
      <c r="O10" s="3">
        <f>_xlfn.XLOOKUP(N10,[6]TABLA!$A:$A,[6]TABLA!$D:$D)</f>
        <v>20</v>
      </c>
      <c r="P10" s="5">
        <f t="shared" ref="P10:P33" si="0">E10+G10+I10+K10+M10+O10</f>
        <v>107</v>
      </c>
    </row>
    <row r="11" spans="1:16" x14ac:dyDescent="0.3">
      <c r="A11" s="3">
        <v>2</v>
      </c>
      <c r="B11" s="4" t="s">
        <v>55</v>
      </c>
      <c r="C11" s="4" t="s">
        <v>304</v>
      </c>
      <c r="D11" s="3">
        <f>_xlfn.XLOOKUP(B11,[1]UNICA!B:B,[1]UNICA!A:A)</f>
        <v>1</v>
      </c>
      <c r="E11" s="3">
        <f>_xlfn.XLOOKUP(D11,[1]Tabla!$A:$A,[1]Tabla!$D:$D)</f>
        <v>20</v>
      </c>
      <c r="F11" s="3">
        <f>_xlfn.XLOOKUP(B11,[2]UNICA!B:B,[2]UNICA!A:A)</f>
        <v>2</v>
      </c>
      <c r="G11" s="3">
        <f>_xlfn.XLOOKUP(F11,[1]Tabla!$A:$A,[1]Tabla!$D:$D)</f>
        <v>16</v>
      </c>
      <c r="H11" s="3">
        <f>_xlfn.XLOOKUP(B11,[3]UNICA!B:B,[3]UNICA!A:A)</f>
        <v>4</v>
      </c>
      <c r="I11" s="3">
        <f>_xlfn.XLOOKUP(H11,[1]Tabla!$A:$A,[1]Tabla!$D:$D)</f>
        <v>11</v>
      </c>
      <c r="J11" s="3">
        <f>_xlfn.XLOOKUP(B11,[4]UNICA!B:B,[4]UNICA!A:A)</f>
        <v>6</v>
      </c>
      <c r="K11" s="3">
        <f>_xlfn.XLOOKUP(J11,[1]Tabla!$A:$A,[1]Tabla!$D:$D)</f>
        <v>7</v>
      </c>
      <c r="L11" s="3">
        <f>_xlfn.XLOOKUP(B11,[5]UNICA!B:B,[5]UNICA!A:A)</f>
        <v>2</v>
      </c>
      <c r="M11" s="3">
        <f>_xlfn.XLOOKUP(L11,[5]TABLA!$A:$A,[5]TABLA!$D:$D)</f>
        <v>16</v>
      </c>
      <c r="N11" s="3">
        <f>_xlfn.XLOOKUP(B11,[6]UNICA!B:B,[6]UNICA!A:A)</f>
        <v>2</v>
      </c>
      <c r="O11" s="3">
        <f>_xlfn.XLOOKUP(N11,[6]TABLA!$A:$A,[6]TABLA!$D:$D)</f>
        <v>16</v>
      </c>
      <c r="P11" s="5">
        <f t="shared" si="0"/>
        <v>86</v>
      </c>
    </row>
    <row r="12" spans="1:16" x14ac:dyDescent="0.3">
      <c r="A12" s="3">
        <v>3</v>
      </c>
      <c r="B12" s="4" t="s">
        <v>89</v>
      </c>
      <c r="C12" s="4" t="s">
        <v>304</v>
      </c>
      <c r="D12" s="3">
        <f>_xlfn.XLOOKUP(B12,[1]UNICA!B:B,[1]UNICA!A:A)</f>
        <v>4</v>
      </c>
      <c r="E12" s="3">
        <f>_xlfn.XLOOKUP(D12,[1]Tabla!$A:$A,[1]Tabla!$D:$D)</f>
        <v>11</v>
      </c>
      <c r="F12" s="3">
        <f>_xlfn.XLOOKUP(B12,[2]UNICA!B:B,[2]UNICA!A:A)</f>
        <v>3</v>
      </c>
      <c r="G12" s="3">
        <f>_xlfn.XLOOKUP(F12,[1]Tabla!$A:$A,[1]Tabla!$D:$D)</f>
        <v>13</v>
      </c>
      <c r="H12" s="3">
        <f>_xlfn.XLOOKUP(B12,[3]UNICA!B:B,[3]UNICA!A:A)</f>
        <v>2</v>
      </c>
      <c r="I12" s="3">
        <f>_xlfn.XLOOKUP(H12,[1]Tabla!$A:$A,[1]Tabla!$D:$D)</f>
        <v>16</v>
      </c>
      <c r="J12" s="3">
        <f>_xlfn.XLOOKUP(B12,[4]UNICA!B:B,[4]UNICA!A:A)</f>
        <v>3</v>
      </c>
      <c r="K12" s="3">
        <f>_xlfn.XLOOKUP(J12,[1]Tabla!$A:$A,[1]Tabla!$D:$D)</f>
        <v>13</v>
      </c>
      <c r="L12" s="3">
        <f>_xlfn.XLOOKUP(B12,[5]UNICA!B:B,[5]UNICA!A:A)</f>
        <v>3</v>
      </c>
      <c r="M12" s="3">
        <f>_xlfn.XLOOKUP(L12,[5]TABLA!$A:$A,[5]TABLA!$D:$D)</f>
        <v>13</v>
      </c>
      <c r="N12" s="3">
        <f>_xlfn.XLOOKUP(B12,[6]UNICA!B:B,[6]UNICA!A:A)</f>
        <v>4</v>
      </c>
      <c r="O12" s="3">
        <f>_xlfn.XLOOKUP(N12,[6]TABLA!$A:$A,[6]TABLA!$D:$D)</f>
        <v>11</v>
      </c>
      <c r="P12" s="5">
        <f t="shared" si="0"/>
        <v>77</v>
      </c>
    </row>
    <row r="13" spans="1:16" x14ac:dyDescent="0.3">
      <c r="A13" s="3">
        <v>4</v>
      </c>
      <c r="B13" s="4" t="s">
        <v>13</v>
      </c>
      <c r="C13" s="4" t="s">
        <v>304</v>
      </c>
      <c r="D13" s="3">
        <f>_xlfn.XLOOKUP(B13,[1]UNICA!B:B,[1]UNICA!A:A)</f>
        <v>2</v>
      </c>
      <c r="E13" s="3">
        <f>_xlfn.XLOOKUP(D13,[1]Tabla!$A:$A,[1]Tabla!$D:$D)</f>
        <v>16</v>
      </c>
      <c r="F13" s="3">
        <f>_xlfn.XLOOKUP(B13,[2]UNICA!B:B,[2]UNICA!A:A)</f>
        <v>4</v>
      </c>
      <c r="G13" s="3">
        <f>_xlfn.XLOOKUP(F13,[1]Tabla!$A:$A,[1]Tabla!$D:$D)</f>
        <v>11</v>
      </c>
      <c r="H13" s="3">
        <f>_xlfn.XLOOKUP(B13,[3]UNICA!B:B,[3]UNICA!A:A)</f>
        <v>5</v>
      </c>
      <c r="I13" s="3">
        <f>_xlfn.XLOOKUP(H13,[1]Tabla!$A:$A,[1]Tabla!$D:$D)</f>
        <v>9</v>
      </c>
      <c r="J13" s="3">
        <f>_xlfn.XLOOKUP(B13,[4]UNICA!B:B,[4]UNICA!A:A)</f>
        <v>4</v>
      </c>
      <c r="K13" s="3">
        <f>_xlfn.XLOOKUP(J13,[1]Tabla!$A:$A,[1]Tabla!$D:$D)</f>
        <v>11</v>
      </c>
      <c r="L13" s="3">
        <f>_xlfn.XLOOKUP(B13,[5]UNICA!B:B,[5]UNICA!A:A)</f>
        <v>4</v>
      </c>
      <c r="M13" s="3">
        <f>_xlfn.XLOOKUP(L13,[5]TABLA!$A:$A,[5]TABLA!$D:$D)</f>
        <v>11</v>
      </c>
      <c r="N13" s="3">
        <f>_xlfn.XLOOKUP(B13,[6]UNICA!B:B,[6]UNICA!A:A)</f>
        <v>3</v>
      </c>
      <c r="O13" s="3">
        <f>_xlfn.XLOOKUP(N13,[6]TABLA!$A:$A,[6]TABLA!$D:$D)</f>
        <v>13</v>
      </c>
      <c r="P13" s="5">
        <f t="shared" si="0"/>
        <v>71</v>
      </c>
    </row>
    <row r="14" spans="1:16" x14ac:dyDescent="0.3">
      <c r="A14" s="3">
        <v>5</v>
      </c>
      <c r="B14" s="4" t="s">
        <v>161</v>
      </c>
      <c r="C14" s="4" t="s">
        <v>308</v>
      </c>
      <c r="D14" s="3">
        <f>_xlfn.XLOOKUP(B14,[1]UNICA!B:B,[1]UNICA!A:A)</f>
        <v>5</v>
      </c>
      <c r="E14" s="3">
        <f>_xlfn.XLOOKUP(D14,[1]Tabla!$A:$A,[1]Tabla!$D:$D)</f>
        <v>9</v>
      </c>
      <c r="F14" s="3">
        <f>_xlfn.XLOOKUP(B14,[2]UNICA!B:B,[2]UNICA!A:A)</f>
        <v>5</v>
      </c>
      <c r="G14" s="3">
        <f>_xlfn.XLOOKUP(F14,[1]Tabla!$A:$A,[1]Tabla!$D:$D)</f>
        <v>9</v>
      </c>
      <c r="H14" s="3">
        <f>_xlfn.XLOOKUP(B14,[3]UNICA!B:B,[3]UNICA!A:A)</f>
        <v>3</v>
      </c>
      <c r="I14" s="3">
        <f>_xlfn.XLOOKUP(H14,[1]Tabla!$A:$A,[1]Tabla!$D:$D)</f>
        <v>13</v>
      </c>
      <c r="J14" s="3">
        <f>_xlfn.XLOOKUP(B14,[4]UNICA!B:B,[4]UNICA!A:A)</f>
        <v>2</v>
      </c>
      <c r="K14" s="3">
        <f>_xlfn.XLOOKUP(J14,[1]Tabla!$A:$A,[1]Tabla!$D:$D)</f>
        <v>16</v>
      </c>
      <c r="L14" s="3">
        <f>_xlfn.XLOOKUP(B14,[5]UNICA!B:B,[5]UNICA!A:A)</f>
        <v>5</v>
      </c>
      <c r="M14" s="3">
        <f>_xlfn.XLOOKUP(L14,[5]TABLA!$A:$A,[5]TABLA!$D:$D)</f>
        <v>9</v>
      </c>
      <c r="N14" s="3">
        <f>_xlfn.XLOOKUP(B14,[6]UNICA!B:B,[6]UNICA!A:A)</f>
        <v>5</v>
      </c>
      <c r="O14" s="3">
        <f>_xlfn.XLOOKUP(N14,[6]TABLA!$A:$A,[6]TABLA!$D:$D)</f>
        <v>9</v>
      </c>
      <c r="P14" s="5">
        <f t="shared" si="0"/>
        <v>65</v>
      </c>
    </row>
    <row r="15" spans="1:16" x14ac:dyDescent="0.3">
      <c r="A15" s="3">
        <v>6</v>
      </c>
      <c r="B15" s="4" t="s">
        <v>42</v>
      </c>
      <c r="C15" s="4" t="s">
        <v>304</v>
      </c>
      <c r="D15" s="3">
        <f>_xlfn.XLOOKUP(B15,[1]UNICA!B:B,[1]UNICA!A:A)</f>
        <v>7</v>
      </c>
      <c r="E15" s="3">
        <f>_xlfn.XLOOKUP(D15,[1]Tabla!$A:$A,[1]Tabla!$D:$D)</f>
        <v>6</v>
      </c>
      <c r="F15" s="3">
        <f>_xlfn.XLOOKUP(B15,[2]UNICA!B:B,[2]UNICA!A:A)</f>
        <v>7</v>
      </c>
      <c r="G15" s="3">
        <f>_xlfn.XLOOKUP(F15,[1]Tabla!$A:$A,[1]Tabla!$D:$D)</f>
        <v>6</v>
      </c>
      <c r="H15" s="3">
        <f>_xlfn.XLOOKUP(B15,[3]UNICA!B:B,[3]UNICA!A:A)</f>
        <v>6</v>
      </c>
      <c r="I15" s="3">
        <f>_xlfn.XLOOKUP(H15,[1]Tabla!$A:$A,[1]Tabla!$D:$D)</f>
        <v>7</v>
      </c>
      <c r="J15" s="3">
        <f>_xlfn.XLOOKUP(B15,[4]UNICA!B:B,[4]UNICA!A:A)</f>
        <v>5</v>
      </c>
      <c r="K15" s="3">
        <f>_xlfn.XLOOKUP(J15,[1]Tabla!$A:$A,[1]Tabla!$D:$D)</f>
        <v>9</v>
      </c>
      <c r="L15" s="3">
        <f>_xlfn.XLOOKUP(B15,[5]UNICA!B:B,[5]UNICA!A:A)</f>
        <v>6</v>
      </c>
      <c r="M15" s="3">
        <f>_xlfn.XLOOKUP(L15,[5]TABLA!$A:$A,[5]TABLA!$D:$D)</f>
        <v>7</v>
      </c>
      <c r="N15" s="3">
        <f>_xlfn.XLOOKUP(B15,[6]UNICA!B:B,[6]UNICA!A:A)</f>
        <v>6</v>
      </c>
      <c r="O15" s="3">
        <f>_xlfn.XLOOKUP(N15,[6]TABLA!$A:$A,[6]TABLA!$D:$D)</f>
        <v>7</v>
      </c>
      <c r="P15" s="5">
        <f t="shared" si="0"/>
        <v>42</v>
      </c>
    </row>
    <row r="16" spans="1:16" x14ac:dyDescent="0.3">
      <c r="A16" s="3">
        <v>7</v>
      </c>
      <c r="B16" s="4" t="s">
        <v>28</v>
      </c>
      <c r="C16" s="4" t="s">
        <v>304</v>
      </c>
      <c r="D16" s="3">
        <f>_xlfn.XLOOKUP(B16,[1]UNICA!B:B,[1]UNICA!A:A)</f>
        <v>3</v>
      </c>
      <c r="E16" s="3">
        <f>_xlfn.XLOOKUP(D16,[1]Tabla!$A:$A,[1]Tabla!$D:$D)</f>
        <v>13</v>
      </c>
      <c r="F16" s="3">
        <f>_xlfn.XLOOKUP(B16,[2]UNICA!B:B,[2]UNICA!A:A)</f>
        <v>17</v>
      </c>
      <c r="G16" s="3">
        <f>_xlfn.XLOOKUP(F16,[1]Tabla!$A:$A,[1]Tabla!$D:$D)</f>
        <v>0</v>
      </c>
      <c r="H16" s="3">
        <f>_xlfn.XLOOKUP(B16,[3]UNICA!B:B,[3]UNICA!A:A)</f>
        <v>12</v>
      </c>
      <c r="I16" s="3">
        <f>_xlfn.XLOOKUP(H16,[1]Tabla!$A:$A,[1]Tabla!$D:$D)</f>
        <v>1</v>
      </c>
      <c r="J16" s="3">
        <f>_xlfn.XLOOKUP(B16,[4]UNICA!B:B,[4]UNICA!A:A)</f>
        <v>10</v>
      </c>
      <c r="K16" s="3">
        <f>_xlfn.XLOOKUP(J16,[1]Tabla!$A:$A,[1]Tabla!$D:$D)</f>
        <v>3</v>
      </c>
      <c r="L16" s="3">
        <f>_xlfn.XLOOKUP(B16,[5]UNICA!B:B,[5]UNICA!A:A)</f>
        <v>15</v>
      </c>
      <c r="M16" s="3">
        <f>_xlfn.XLOOKUP(L16,[5]TABLA!$A:$A,[5]TABLA!$D:$D)</f>
        <v>0</v>
      </c>
      <c r="N16" s="3">
        <f>_xlfn.XLOOKUP(B16,[6]UNICA!B:B,[6]UNICA!A:A)</f>
        <v>16</v>
      </c>
      <c r="O16" s="3">
        <f>_xlfn.XLOOKUP(N16,[6]TABLA!$A:$A,[6]TABLA!$D:$D)</f>
        <v>0</v>
      </c>
      <c r="P16" s="5">
        <f t="shared" si="0"/>
        <v>17</v>
      </c>
    </row>
    <row r="17" spans="1:16" x14ac:dyDescent="0.3">
      <c r="A17" s="3">
        <v>8</v>
      </c>
      <c r="B17" s="4" t="s">
        <v>15</v>
      </c>
      <c r="C17" s="4" t="s">
        <v>305</v>
      </c>
      <c r="D17" s="3">
        <f>_xlfn.XLOOKUP(B17,[1]UNICA!B:B,[1]UNICA!A:A)</f>
        <v>10</v>
      </c>
      <c r="E17" s="3">
        <f>_xlfn.XLOOKUP(D17,[1]Tabla!$A:$A,[1]Tabla!$D:$D)</f>
        <v>3</v>
      </c>
      <c r="F17" s="3">
        <f>_xlfn.XLOOKUP(B17,[2]UNICA!B:B,[2]UNICA!A:A)</f>
        <v>9</v>
      </c>
      <c r="G17" s="3">
        <f>_xlfn.XLOOKUP(F17,[1]Tabla!$A:$A,[1]Tabla!$D:$D)</f>
        <v>4</v>
      </c>
      <c r="H17" s="3">
        <f>_xlfn.XLOOKUP(B17,[3]UNICA!B:B,[3]UNICA!A:A)</f>
        <v>9</v>
      </c>
      <c r="I17" s="3">
        <f>_xlfn.XLOOKUP(H17,[1]Tabla!$A:$A,[1]Tabla!$D:$D)</f>
        <v>4</v>
      </c>
      <c r="J17" s="3">
        <f>_xlfn.XLOOKUP(B17,[4]UNICA!B:B,[4]UNICA!A:A)</f>
        <v>12</v>
      </c>
      <c r="K17" s="3">
        <f>_xlfn.XLOOKUP(J17,[1]Tabla!$A:$A,[1]Tabla!$D:$D)</f>
        <v>1</v>
      </c>
      <c r="L17" s="3">
        <f>_xlfn.XLOOKUP(B17,[5]UNICA!B:B,[5]UNICA!A:A)</f>
        <v>10</v>
      </c>
      <c r="M17" s="3">
        <f>_xlfn.XLOOKUP(L17,[5]TABLA!$A:$A,[5]TABLA!$D:$D)</f>
        <v>3</v>
      </c>
      <c r="N17" s="3">
        <f>_xlfn.XLOOKUP(B17,[6]UNICA!B:B,[6]UNICA!A:A)</f>
        <v>11</v>
      </c>
      <c r="O17" s="3">
        <f>_xlfn.XLOOKUP(N17,[6]TABLA!$A:$A,[6]TABLA!$D:$D)</f>
        <v>2</v>
      </c>
      <c r="P17" s="5">
        <f t="shared" si="0"/>
        <v>17</v>
      </c>
    </row>
    <row r="18" spans="1:16" x14ac:dyDescent="0.3">
      <c r="A18" s="3">
        <v>9</v>
      </c>
      <c r="B18" s="4" t="s">
        <v>270</v>
      </c>
      <c r="C18" s="4" t="s">
        <v>308</v>
      </c>
      <c r="D18" s="3">
        <f>_xlfn.XLOOKUP(B18,[1]UNICA!B:B,[1]UNICA!A:A)</f>
        <v>16</v>
      </c>
      <c r="E18" s="3">
        <f>_xlfn.XLOOKUP(D18,[1]Tabla!$A:$A,[1]Tabla!$D:$D)</f>
        <v>0</v>
      </c>
      <c r="F18" s="3">
        <f>_xlfn.XLOOKUP(B18,[2]UNICA!B:B,[2]UNICA!A:A)</f>
        <v>11</v>
      </c>
      <c r="G18" s="3">
        <f>_xlfn.XLOOKUP(F18,[1]Tabla!$A:$A,[1]Tabla!$D:$D)</f>
        <v>2</v>
      </c>
      <c r="H18" s="6"/>
      <c r="I18" s="6"/>
      <c r="J18" s="3">
        <f>_xlfn.XLOOKUP(B18,[4]UNICA!B:B,[4]UNICA!A:A)</f>
        <v>11</v>
      </c>
      <c r="K18" s="3">
        <f>_xlfn.XLOOKUP(J18,[1]Tabla!$A:$A,[1]Tabla!$D:$D)</f>
        <v>2</v>
      </c>
      <c r="L18" s="3">
        <f>_xlfn.XLOOKUP(B18,[5]UNICA!B:B,[5]UNICA!A:A)</f>
        <v>7</v>
      </c>
      <c r="M18" s="3">
        <f>_xlfn.XLOOKUP(L18,[5]TABLA!$A:$A,[5]TABLA!$D:$D)</f>
        <v>6</v>
      </c>
      <c r="N18" s="3">
        <f>_xlfn.XLOOKUP(B18,[6]UNICA!B:B,[6]UNICA!A:A)</f>
        <v>10</v>
      </c>
      <c r="O18" s="3">
        <f>_xlfn.XLOOKUP(N18,[6]TABLA!$A:$A,[6]TABLA!$D:$D)</f>
        <v>3</v>
      </c>
      <c r="P18" s="5">
        <f t="shared" si="0"/>
        <v>13</v>
      </c>
    </row>
    <row r="19" spans="1:16" x14ac:dyDescent="0.3">
      <c r="A19" s="3">
        <v>10</v>
      </c>
      <c r="B19" s="4" t="s">
        <v>271</v>
      </c>
      <c r="C19" s="4" t="s">
        <v>304</v>
      </c>
      <c r="D19" s="6"/>
      <c r="E19" s="6"/>
      <c r="F19" s="3">
        <f>_xlfn.XLOOKUP(B19,[2]UNICA!B:B,[2]UNICA!A:A)</f>
        <v>23</v>
      </c>
      <c r="G19" s="3">
        <f>_xlfn.XLOOKUP(F19,[1]Tabla!$A:$A,[1]Tabla!$D:$D)</f>
        <v>0</v>
      </c>
      <c r="H19" s="6"/>
      <c r="I19" s="6"/>
      <c r="J19" s="3">
        <f>_xlfn.XLOOKUP(B19,[4]UNICA!B:B,[4]UNICA!A:A)</f>
        <v>14</v>
      </c>
      <c r="K19" s="3">
        <f>_xlfn.XLOOKUP(J19,[1]Tabla!$A:$A,[1]Tabla!$D:$D)</f>
        <v>0</v>
      </c>
      <c r="L19" s="3">
        <f>_xlfn.XLOOKUP(B19,[5]UNICA!B:B,[5]UNICA!A:A)</f>
        <v>9</v>
      </c>
      <c r="M19" s="3">
        <f>_xlfn.XLOOKUP(L19,[5]TABLA!$A:$A,[5]TABLA!$D:$D)</f>
        <v>4</v>
      </c>
      <c r="N19" s="3">
        <f>_xlfn.XLOOKUP(B19,[6]UNICA!B:B,[6]UNICA!A:A)</f>
        <v>7</v>
      </c>
      <c r="O19" s="3">
        <f>_xlfn.XLOOKUP(N19,[6]TABLA!$A:$A,[6]TABLA!$D:$D)</f>
        <v>6</v>
      </c>
      <c r="P19" s="5">
        <f t="shared" si="0"/>
        <v>10</v>
      </c>
    </row>
    <row r="20" spans="1:16" x14ac:dyDescent="0.3">
      <c r="A20" s="3">
        <v>11</v>
      </c>
      <c r="B20" s="4" t="s">
        <v>21</v>
      </c>
      <c r="C20" s="4" t="s">
        <v>307</v>
      </c>
      <c r="D20" s="3">
        <f>_xlfn.XLOOKUP(B20,[1]UNICA!B:B,[1]UNICA!A:A)</f>
        <v>11</v>
      </c>
      <c r="E20" s="3">
        <f>_xlfn.XLOOKUP(D20,[1]Tabla!$A:$A,[1]Tabla!$D:$D)</f>
        <v>2</v>
      </c>
      <c r="F20" s="3">
        <f>_xlfn.XLOOKUP(B20,[2]UNICA!B:B,[2]UNICA!A:A)</f>
        <v>13</v>
      </c>
      <c r="G20" s="3">
        <f>_xlfn.XLOOKUP(F20,[1]Tabla!$A:$A,[1]Tabla!$D:$D)</f>
        <v>0</v>
      </c>
      <c r="H20" s="3">
        <f>_xlfn.XLOOKUP(B20,[3]UNICA!B:B,[3]UNICA!A:A)</f>
        <v>8</v>
      </c>
      <c r="I20" s="3">
        <f>_xlfn.XLOOKUP(H20,[1]Tabla!$A:$A,[1]Tabla!$D:$D)</f>
        <v>5</v>
      </c>
      <c r="J20" s="3">
        <f>_xlfn.XLOOKUP(B20,[4]UNICA!B:B,[4]UNICA!A:A)</f>
        <v>19</v>
      </c>
      <c r="K20" s="3">
        <f>_xlfn.XLOOKUP(J20,[1]Tabla!$A:$A,[1]Tabla!$D:$D)</f>
        <v>0</v>
      </c>
      <c r="L20" s="3">
        <f>_xlfn.XLOOKUP(B20,[5]UNICA!B:B,[5]UNICA!A:A)</f>
        <v>11</v>
      </c>
      <c r="M20" s="3">
        <f>_xlfn.XLOOKUP(L20,[5]TABLA!$A:$A,[5]TABLA!$D:$D)</f>
        <v>2</v>
      </c>
      <c r="N20" s="3">
        <f>_xlfn.XLOOKUP(B20,[6]UNICA!B:B,[6]UNICA!A:A)</f>
        <v>14</v>
      </c>
      <c r="O20" s="3">
        <f>_xlfn.XLOOKUP(N20,[6]TABLA!$A:$A,[6]TABLA!$D:$D)</f>
        <v>0</v>
      </c>
      <c r="P20" s="5">
        <f t="shared" si="0"/>
        <v>9</v>
      </c>
    </row>
    <row r="21" spans="1:16" x14ac:dyDescent="0.3">
      <c r="A21" s="3">
        <v>12</v>
      </c>
      <c r="B21" s="4" t="s">
        <v>66</v>
      </c>
      <c r="C21" s="4" t="s">
        <v>304</v>
      </c>
      <c r="D21" s="3">
        <f>_xlfn.XLOOKUP(B21,[1]UNICA!B:B,[1]UNICA!A:A)</f>
        <v>8</v>
      </c>
      <c r="E21" s="3">
        <f>_xlfn.XLOOKUP(D21,[1]Tabla!$A:$A,[1]Tabla!$D:$D)</f>
        <v>5</v>
      </c>
      <c r="F21" s="3">
        <f>_xlfn.XLOOKUP(B21,[2]UNICA!B:B,[2]UNICA!A:A)</f>
        <v>10</v>
      </c>
      <c r="G21" s="3">
        <f>_xlfn.XLOOKUP(F21,[1]Tabla!$A:$A,[1]Tabla!$D:$D)</f>
        <v>3</v>
      </c>
      <c r="H21" s="3">
        <f>_xlfn.XLOOKUP(B21,[3]UNICA!B:B,[3]UNICA!A:A)</f>
        <v>15</v>
      </c>
      <c r="I21" s="3">
        <f>_xlfn.XLOOKUP(H21,[1]Tabla!$A:$A,[1]Tabla!$D:$D)</f>
        <v>0</v>
      </c>
      <c r="J21" s="3">
        <f>_xlfn.XLOOKUP(B21,[4]UNICA!B:B,[4]UNICA!A:A)</f>
        <v>16</v>
      </c>
      <c r="K21" s="3">
        <f>_xlfn.XLOOKUP(J21,[1]Tabla!$A:$A,[1]Tabla!$D:$D)</f>
        <v>0</v>
      </c>
      <c r="L21" s="3">
        <f>_xlfn.XLOOKUP(B21,[5]UNICA!B:B,[5]UNICA!A:A)</f>
        <v>13</v>
      </c>
      <c r="M21" s="3">
        <f>_xlfn.XLOOKUP(L21,[5]TABLA!$A:$A,[5]TABLA!$D:$D)</f>
        <v>0</v>
      </c>
      <c r="N21" s="3">
        <f>_xlfn.XLOOKUP(B21,[6]UNICA!B:B,[6]UNICA!A:A)</f>
        <v>13</v>
      </c>
      <c r="O21" s="3">
        <f>_xlfn.XLOOKUP(N21,[6]TABLA!$A:$A,[6]TABLA!$D:$D)</f>
        <v>0</v>
      </c>
      <c r="P21" s="5">
        <f t="shared" si="0"/>
        <v>8</v>
      </c>
    </row>
    <row r="22" spans="1:16" x14ac:dyDescent="0.3">
      <c r="A22" s="3">
        <v>13</v>
      </c>
      <c r="B22" s="4" t="s">
        <v>17</v>
      </c>
      <c r="C22" s="4" t="s">
        <v>304</v>
      </c>
      <c r="D22" s="3">
        <f>_xlfn.XLOOKUP(B22,[1]UNICA!B:B,[1]UNICA!A:A)</f>
        <v>14</v>
      </c>
      <c r="E22" s="3">
        <f>_xlfn.XLOOKUP(D22,[1]Tabla!$A:$A,[1]Tabla!$D:$D)</f>
        <v>0</v>
      </c>
      <c r="F22" s="3">
        <f>_xlfn.XLOOKUP(B22,[2]UNICA!B:B,[2]UNICA!A:A)</f>
        <v>15</v>
      </c>
      <c r="G22" s="3">
        <f>_xlfn.XLOOKUP(F22,[1]Tabla!$A:$A,[1]Tabla!$D:$D)</f>
        <v>0</v>
      </c>
      <c r="H22" s="3">
        <f>_xlfn.XLOOKUP(B22,[3]UNICA!B:B,[3]UNICA!A:A)</f>
        <v>10</v>
      </c>
      <c r="I22" s="3">
        <f>_xlfn.XLOOKUP(H22,[1]Tabla!$A:$A,[1]Tabla!$D:$D)</f>
        <v>3</v>
      </c>
      <c r="J22" s="3">
        <f>_xlfn.XLOOKUP(B22,[4]UNICA!B:B,[4]UNICA!A:A)</f>
        <v>17</v>
      </c>
      <c r="K22" s="3">
        <f>_xlfn.XLOOKUP(J22,[1]Tabla!$A:$A,[1]Tabla!$D:$D)</f>
        <v>0</v>
      </c>
      <c r="L22" s="3">
        <f>_xlfn.XLOOKUP(B22,[5]UNICA!B:B,[5]UNICA!A:A)</f>
        <v>14</v>
      </c>
      <c r="M22" s="3">
        <f>_xlfn.XLOOKUP(L22,[5]TABLA!$A:$A,[5]TABLA!$D:$D)</f>
        <v>0</v>
      </c>
      <c r="N22" s="3">
        <f>_xlfn.XLOOKUP(B22,[6]UNICA!B:B,[6]UNICA!A:A)</f>
        <v>9</v>
      </c>
      <c r="O22" s="3">
        <f>_xlfn.XLOOKUP(N22,[6]TABLA!$A:$A,[6]TABLA!$D:$D)</f>
        <v>4</v>
      </c>
      <c r="P22" s="5">
        <f t="shared" si="0"/>
        <v>7</v>
      </c>
    </row>
    <row r="23" spans="1:16" x14ac:dyDescent="0.3">
      <c r="A23" s="3">
        <v>14</v>
      </c>
      <c r="B23" s="4" t="s">
        <v>8</v>
      </c>
      <c r="C23" s="4" t="s">
        <v>307</v>
      </c>
      <c r="D23" s="3">
        <f>_xlfn.XLOOKUP(B23,[1]UNICA!B:B,[1]UNICA!A:A)</f>
        <v>9</v>
      </c>
      <c r="E23" s="3">
        <f>_xlfn.XLOOKUP(D23,[1]Tabla!$A:$A,[1]Tabla!$D:$D)</f>
        <v>4</v>
      </c>
      <c r="F23" s="3">
        <f>_xlfn.XLOOKUP(B23,[2]UNICA!B:B,[2]UNICA!A:A)</f>
        <v>14</v>
      </c>
      <c r="G23" s="3">
        <f>_xlfn.XLOOKUP(F23,[1]Tabla!$A:$A,[1]Tabla!$D:$D)</f>
        <v>0</v>
      </c>
      <c r="H23" s="3">
        <f>_xlfn.XLOOKUP(B23,[3]UNICA!B:B,[3]UNICA!A:A)</f>
        <v>11</v>
      </c>
      <c r="I23" s="3">
        <f>_xlfn.XLOOKUP(H23,[1]Tabla!$A:$A,[1]Tabla!$D:$D)</f>
        <v>2</v>
      </c>
      <c r="J23" s="3">
        <f>_xlfn.XLOOKUP(B23,[4]UNICA!B:B,[4]UNICA!A:A)</f>
        <v>18</v>
      </c>
      <c r="K23" s="3">
        <f>_xlfn.XLOOKUP(J23,[1]Tabla!$A:$A,[1]Tabla!$D:$D)</f>
        <v>0</v>
      </c>
      <c r="L23" s="3">
        <f>_xlfn.XLOOKUP(B23,[5]UNICA!B:B,[5]UNICA!A:A)</f>
        <v>21</v>
      </c>
      <c r="M23" s="3">
        <f>_xlfn.XLOOKUP(L23,[5]TABLA!$A:$A,[5]TABLA!$D:$D)</f>
        <v>0</v>
      </c>
      <c r="N23" s="3">
        <f>_xlfn.XLOOKUP(B23,[6]UNICA!B:B,[6]UNICA!A:A)</f>
        <v>21</v>
      </c>
      <c r="O23" s="3">
        <f>_xlfn.XLOOKUP(N23,[6]TABLA!$A:$A,[6]TABLA!$D:$D)</f>
        <v>0</v>
      </c>
      <c r="P23" s="5">
        <f t="shared" si="0"/>
        <v>6</v>
      </c>
    </row>
    <row r="24" spans="1:16" x14ac:dyDescent="0.3">
      <c r="A24" s="3">
        <v>15</v>
      </c>
      <c r="B24" s="4" t="s">
        <v>31</v>
      </c>
      <c r="C24" s="4" t="s">
        <v>304</v>
      </c>
      <c r="D24" s="3">
        <f>_xlfn.XLOOKUP(B24,[1]UNICA!B:B,[1]UNICA!A:A)</f>
        <v>15</v>
      </c>
      <c r="E24" s="3">
        <f>_xlfn.XLOOKUP(D24,[1]Tabla!$A:$A,[1]Tabla!$D:$D)</f>
        <v>0</v>
      </c>
      <c r="F24" s="3">
        <f>_xlfn.XLOOKUP(B24,[2]UNICA!B:B,[2]UNICA!A:A)</f>
        <v>12</v>
      </c>
      <c r="G24" s="3">
        <f>_xlfn.XLOOKUP(F24,[1]Tabla!$A:$A,[1]Tabla!$D:$D)</f>
        <v>1</v>
      </c>
      <c r="H24" s="6"/>
      <c r="I24" s="6"/>
      <c r="J24" s="3">
        <f>_xlfn.XLOOKUP(B24,[4]UNICA!B:B,[4]UNICA!A:A)</f>
        <v>15</v>
      </c>
      <c r="K24" s="3">
        <f>_xlfn.XLOOKUP(J24,[1]Tabla!$A:$A,[1]Tabla!$D:$D)</f>
        <v>0</v>
      </c>
      <c r="L24" s="6"/>
      <c r="M24" s="6"/>
      <c r="N24" s="3">
        <f>_xlfn.XLOOKUP(B24,[6]UNICA!B:B,[6]UNICA!A:A)</f>
        <v>8</v>
      </c>
      <c r="O24" s="3">
        <f>_xlfn.XLOOKUP(N24,[6]TABLA!$A:$A,[6]TABLA!$D:$D)</f>
        <v>5</v>
      </c>
      <c r="P24" s="5">
        <f t="shared" si="0"/>
        <v>6</v>
      </c>
    </row>
    <row r="25" spans="1:16" x14ac:dyDescent="0.3">
      <c r="A25" s="3">
        <v>16</v>
      </c>
      <c r="B25" s="4" t="s">
        <v>6</v>
      </c>
      <c r="C25" s="4" t="s">
        <v>308</v>
      </c>
      <c r="D25" s="3">
        <f>_xlfn.XLOOKUP(B25,[1]UNICA!B:B,[1]UNICA!A:A)</f>
        <v>12</v>
      </c>
      <c r="E25" s="3">
        <f>_xlfn.XLOOKUP(D25,[1]Tabla!$A:$A,[1]Tabla!$D:$D)</f>
        <v>1</v>
      </c>
      <c r="F25" s="3">
        <f>_xlfn.XLOOKUP(B25,[2]UNICA!B:B,[2]UNICA!A:A)</f>
        <v>16</v>
      </c>
      <c r="G25" s="3">
        <f>_xlfn.XLOOKUP(F25,[1]Tabla!$A:$A,[1]Tabla!$D:$D)</f>
        <v>0</v>
      </c>
      <c r="H25" s="3">
        <f>_xlfn.XLOOKUP(B25,[3]UNICA!B:B,[3]UNICA!A:A)</f>
        <v>14</v>
      </c>
      <c r="I25" s="3">
        <f>_xlfn.XLOOKUP(H25,[1]Tabla!$A:$A,[1]Tabla!$D:$D)</f>
        <v>0</v>
      </c>
      <c r="J25" s="6"/>
      <c r="K25" s="6"/>
      <c r="L25" s="3">
        <f>_xlfn.XLOOKUP(B25,[5]UNICA!B:B,[5]UNICA!A:A)</f>
        <v>17</v>
      </c>
      <c r="M25" s="3">
        <f>_xlfn.XLOOKUP(L25,[5]TABLA!$A:$A,[5]TABLA!$D:$D)</f>
        <v>0</v>
      </c>
      <c r="N25" s="6"/>
      <c r="O25" s="6"/>
      <c r="P25" s="5">
        <f t="shared" si="0"/>
        <v>1</v>
      </c>
    </row>
    <row r="26" spans="1:16" x14ac:dyDescent="0.3">
      <c r="A26" s="3">
        <v>17</v>
      </c>
      <c r="B26" s="4" t="s">
        <v>40</v>
      </c>
      <c r="C26" s="4" t="s">
        <v>306</v>
      </c>
      <c r="D26" s="3">
        <f>_xlfn.XLOOKUP(B26,[1]UNICA!B:B,[1]UNICA!A:A)</f>
        <v>13</v>
      </c>
      <c r="E26" s="3">
        <f>_xlfn.XLOOKUP(D26,[1]Tabla!$A:$A,[1]Tabla!$D:$D)</f>
        <v>0</v>
      </c>
      <c r="F26" s="3">
        <f>_xlfn.XLOOKUP(B26,[2]UNICA!B:B,[2]UNICA!A:A)</f>
        <v>18</v>
      </c>
      <c r="G26" s="3">
        <f>_xlfn.XLOOKUP(F26,[1]Tabla!$A:$A,[1]Tabla!$D:$D)</f>
        <v>0</v>
      </c>
      <c r="H26" s="3">
        <f>_xlfn.XLOOKUP(B26,[3]UNICA!B:B,[3]UNICA!A:A)</f>
        <v>13</v>
      </c>
      <c r="I26" s="3">
        <f>_xlfn.XLOOKUP(H26,[1]Tabla!$A:$A,[1]Tabla!$D:$D)</f>
        <v>0</v>
      </c>
      <c r="J26" s="3">
        <f>_xlfn.XLOOKUP(B26,[4]UNICA!B:B,[4]UNICA!A:A)</f>
        <v>28</v>
      </c>
      <c r="K26" s="3">
        <f>_xlfn.XLOOKUP(J26,[1]Tabla!$A:$A,[1]Tabla!$D:$D)</f>
        <v>0</v>
      </c>
      <c r="L26" s="3">
        <f>_xlfn.XLOOKUP(B26,[5]UNICA!B:B,[5]UNICA!A:A)</f>
        <v>12</v>
      </c>
      <c r="M26" s="3">
        <f>_xlfn.XLOOKUP(L26,[5]TABLA!$A:$A,[5]TABLA!$D:$D)</f>
        <v>1</v>
      </c>
      <c r="N26" s="3">
        <f>_xlfn.XLOOKUP(B26,[6]UNICA!B:B,[6]UNICA!A:A)</f>
        <v>23</v>
      </c>
      <c r="O26" s="3">
        <f>_xlfn.XLOOKUP(N26,[6]TABLA!$A:$A,[6]TABLA!$D:$D)</f>
        <v>0</v>
      </c>
      <c r="P26" s="5">
        <f t="shared" si="0"/>
        <v>1</v>
      </c>
    </row>
    <row r="27" spans="1:16" x14ac:dyDescent="0.3">
      <c r="A27" s="3">
        <v>18</v>
      </c>
      <c r="B27" s="4" t="s">
        <v>310</v>
      </c>
      <c r="C27" s="4" t="s">
        <v>304</v>
      </c>
      <c r="D27" s="6"/>
      <c r="E27" s="6"/>
      <c r="F27" s="3">
        <f>_xlfn.XLOOKUP(B27,[2]UNICA!B:B,[2]UNICA!A:A)</f>
        <v>24</v>
      </c>
      <c r="G27" s="3">
        <f>_xlfn.XLOOKUP(F27,[1]Tabla!$A:$A,[1]Tabla!$D:$D)</f>
        <v>0</v>
      </c>
      <c r="H27" s="3">
        <f>_xlfn.XLOOKUP(B27,[3]UNICA!B:B,[3]UNICA!A:A)</f>
        <v>19</v>
      </c>
      <c r="I27" s="3">
        <f>_xlfn.XLOOKUP(H27,[1]Tabla!$A:$A,[1]Tabla!$D:$D)</f>
        <v>0</v>
      </c>
      <c r="J27" s="6"/>
      <c r="K27" s="6"/>
      <c r="L27" s="6"/>
      <c r="M27" s="6"/>
      <c r="N27" s="6"/>
      <c r="O27" s="6"/>
      <c r="P27" s="5">
        <f t="shared" si="0"/>
        <v>0</v>
      </c>
    </row>
    <row r="28" spans="1:16" x14ac:dyDescent="0.3">
      <c r="A28" s="3">
        <v>19</v>
      </c>
      <c r="B28" s="4" t="s">
        <v>311</v>
      </c>
      <c r="C28" s="4" t="s">
        <v>306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5">
        <f t="shared" si="0"/>
        <v>0</v>
      </c>
    </row>
    <row r="29" spans="1:16" x14ac:dyDescent="0.3">
      <c r="A29" s="3">
        <v>20</v>
      </c>
      <c r="B29" s="4" t="s">
        <v>312</v>
      </c>
      <c r="C29" s="4" t="s">
        <v>304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>
        <f t="shared" si="0"/>
        <v>0</v>
      </c>
    </row>
    <row r="30" spans="1:16" x14ac:dyDescent="0.3">
      <c r="A30" s="3">
        <v>21</v>
      </c>
      <c r="B30" s="4" t="s">
        <v>313</v>
      </c>
      <c r="C30" s="4" t="s">
        <v>304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5">
        <f t="shared" si="0"/>
        <v>0</v>
      </c>
    </row>
    <row r="31" spans="1:16" x14ac:dyDescent="0.3">
      <c r="A31" s="3">
        <v>22</v>
      </c>
      <c r="B31" s="4" t="s">
        <v>10</v>
      </c>
      <c r="C31" s="4" t="s">
        <v>308</v>
      </c>
      <c r="D31" s="3">
        <f>_xlfn.XLOOKUP(B31,[1]UNICA!B:B,[1]UNICA!A:A)</f>
        <v>19</v>
      </c>
      <c r="E31" s="3">
        <f>_xlfn.XLOOKUP(D31,[1]Tabla!$A:$A,[1]Tabla!$D:$D)</f>
        <v>0</v>
      </c>
      <c r="F31" s="3">
        <f>_xlfn.XLOOKUP(B31,[2]UNICA!B:B,[2]UNICA!A:A)</f>
        <v>22</v>
      </c>
      <c r="G31" s="3">
        <f>_xlfn.XLOOKUP(F31,[1]Tabla!$A:$A,[1]Tabla!$D:$D)</f>
        <v>0</v>
      </c>
      <c r="H31" s="3">
        <f>_xlfn.XLOOKUP(B31,[3]UNICA!B:B,[3]UNICA!A:A)</f>
        <v>16</v>
      </c>
      <c r="I31" s="3">
        <f>_xlfn.XLOOKUP(H31,[1]Tabla!$A:$A,[1]Tabla!$D:$D)</f>
        <v>0</v>
      </c>
      <c r="J31" s="3">
        <f>_xlfn.XLOOKUP(B31,[4]UNICA!B:B,[4]UNICA!A:A)</f>
        <v>23</v>
      </c>
      <c r="K31" s="3">
        <f>_xlfn.XLOOKUP(J31,[1]Tabla!$A:$A,[1]Tabla!$D:$D)</f>
        <v>0</v>
      </c>
      <c r="L31" s="3">
        <f>_xlfn.XLOOKUP(B31,[5]UNICA!B:B,[5]UNICA!A:A)</f>
        <v>18</v>
      </c>
      <c r="M31" s="3">
        <f>_xlfn.XLOOKUP(L31,[5]TABLA!$A:$A,[5]TABLA!$D:$D)</f>
        <v>0</v>
      </c>
      <c r="N31" s="3">
        <f>_xlfn.XLOOKUP(B31,[6]UNICA!B:B,[6]UNICA!A:A)</f>
        <v>18</v>
      </c>
      <c r="O31" s="3">
        <f>_xlfn.XLOOKUP(N31,[6]TABLA!$A:$A,[6]TABLA!$D:$D)</f>
        <v>0</v>
      </c>
      <c r="P31" s="5">
        <f t="shared" si="0"/>
        <v>0</v>
      </c>
    </row>
    <row r="32" spans="1:16" x14ac:dyDescent="0.3">
      <c r="A32" s="3">
        <v>23</v>
      </c>
      <c r="B32" s="4" t="s">
        <v>44</v>
      </c>
      <c r="C32" s="4" t="s">
        <v>309</v>
      </c>
      <c r="D32" s="3">
        <f>_xlfn.XLOOKUP(B32,[1]UNICA!B:B,[1]UNICA!A:A)</f>
        <v>18</v>
      </c>
      <c r="E32" s="3">
        <f>_xlfn.XLOOKUP(D32,[1]Tabla!$A:$A,[1]Tabla!$D:$D)</f>
        <v>0</v>
      </c>
      <c r="F32" s="3">
        <f>_xlfn.XLOOKUP(B32,[2]UNICA!B:B,[2]UNICA!A:A)</f>
        <v>26</v>
      </c>
      <c r="G32" s="3">
        <f>_xlfn.XLOOKUP(F32,[1]Tabla!$A:$A,[1]Tabla!$D:$D)</f>
        <v>0</v>
      </c>
      <c r="H32" s="3">
        <f>_xlfn.XLOOKUP(B32,[3]UNICA!B:B,[3]UNICA!A:A)</f>
        <v>17</v>
      </c>
      <c r="I32" s="3">
        <f>_xlfn.XLOOKUP(H32,[1]Tabla!$A:$A,[1]Tabla!$D:$D)</f>
        <v>0</v>
      </c>
      <c r="J32" s="3">
        <f>_xlfn.XLOOKUP(B32,[4]UNICA!B:B,[4]UNICA!A:A)</f>
        <v>25</v>
      </c>
      <c r="K32" s="3">
        <f>_xlfn.XLOOKUP(J32,[1]Tabla!$A:$A,[1]Tabla!$D:$D)</f>
        <v>0</v>
      </c>
      <c r="L32" s="3">
        <f>_xlfn.XLOOKUP(B32,[5]UNICA!B:B,[5]UNICA!A:A)</f>
        <v>20</v>
      </c>
      <c r="M32" s="3">
        <f>_xlfn.XLOOKUP(L32,[5]TABLA!$A:$A,[5]TABLA!$D:$D)</f>
        <v>0</v>
      </c>
      <c r="N32" s="3">
        <f>_xlfn.XLOOKUP(B32,[6]UNICA!B:B,[6]UNICA!A:A)</f>
        <v>20</v>
      </c>
      <c r="O32" s="3">
        <f>_xlfn.XLOOKUP(N32,[6]TABLA!$A:$A,[6]TABLA!$D:$D)</f>
        <v>0</v>
      </c>
      <c r="P32" s="5">
        <f t="shared" si="0"/>
        <v>0</v>
      </c>
    </row>
    <row r="33" spans="1:16" x14ac:dyDescent="0.3">
      <c r="A33" s="3">
        <v>24</v>
      </c>
      <c r="B33" s="4" t="s">
        <v>38</v>
      </c>
      <c r="C33" s="4" t="s">
        <v>305</v>
      </c>
      <c r="D33" s="3">
        <f>_xlfn.XLOOKUP(B33,[1]UNICA!B:B,[1]UNICA!A:A)</f>
        <v>17</v>
      </c>
      <c r="E33" s="3">
        <f>_xlfn.XLOOKUP(D33,[1]Tabla!$A:$A,[1]Tabla!$D:$D)</f>
        <v>0</v>
      </c>
      <c r="F33" s="3">
        <f>_xlfn.XLOOKUP(B33,[2]UNICA!B:B,[2]UNICA!A:A)</f>
        <v>19</v>
      </c>
      <c r="G33" s="3">
        <f>_xlfn.XLOOKUP(F33,[1]Tabla!$A:$A,[1]Tabla!$D:$D)</f>
        <v>0</v>
      </c>
      <c r="H33" s="3">
        <f>_xlfn.XLOOKUP(B33,[3]UNICA!B:B,[3]UNICA!A:A)</f>
        <v>18</v>
      </c>
      <c r="I33" s="3">
        <f>_xlfn.XLOOKUP(H33,[1]Tabla!$A:$A,[1]Tabla!$D:$D)</f>
        <v>0</v>
      </c>
      <c r="J33" s="3">
        <f>_xlfn.XLOOKUP(B33,[4]UNICA!B:B,[4]UNICA!A:A)</f>
        <v>24</v>
      </c>
      <c r="K33" s="3">
        <f>_xlfn.XLOOKUP(J33,[1]Tabla!$A:$A,[1]Tabla!$D:$D)</f>
        <v>0</v>
      </c>
      <c r="L33" s="3">
        <f>_xlfn.XLOOKUP(B33,[5]UNICA!B:B,[5]UNICA!A:A)</f>
        <v>19</v>
      </c>
      <c r="M33" s="3">
        <f>_xlfn.XLOOKUP(L33,[5]TABLA!$A:$A,[5]TABLA!$D:$D)</f>
        <v>0</v>
      </c>
      <c r="N33" s="3">
        <f>_xlfn.XLOOKUP(B33,[6]UNICA!B:B,[6]UNICA!A:A)</f>
        <v>19</v>
      </c>
      <c r="O33" s="3">
        <f>_xlfn.XLOOKUP(N33,[6]TABLA!$A:$A,[6]TABLA!$D:$D)</f>
        <v>0</v>
      </c>
      <c r="P33" s="5">
        <f t="shared" si="0"/>
        <v>0</v>
      </c>
    </row>
  </sheetData>
  <sheetProtection algorithmName="SHA-512" hashValue="NLfR6oSG7ozmVVpkoOhrthyfKFxUgHZdXz48g6eguhOu165l1mwUJCPE5vCMyuDngxWlNc5EZxImSZURkz6+cA==" saltValue="2cTTfr2aerbA6zdmoyq/ng==" spinCount="100000" sheet="1" objects="1" scenarios="1"/>
  <autoFilter ref="B8:P9" xr:uid="{96472DC8-952B-4CA1-80C3-A273AB9875B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xmlns:xlrd2="http://schemas.microsoft.com/office/spreadsheetml/2017/richdata2" ref="B11:P33">
      <sortCondition descending="1" ref="P8:P9"/>
    </sortState>
  </autoFilter>
  <mergeCells count="14">
    <mergeCell ref="A4:C4"/>
    <mergeCell ref="A5:C5"/>
    <mergeCell ref="A7:C7"/>
    <mergeCell ref="A8:A9"/>
    <mergeCell ref="B8:B9"/>
    <mergeCell ref="C8:C9"/>
    <mergeCell ref="D8:O8"/>
    <mergeCell ref="P8:P9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75CF-C623-47EA-B636-2817A96570DD}">
  <dimension ref="A4:P33"/>
  <sheetViews>
    <sheetView showGridLines="0" workbookViewId="0">
      <pane xSplit="3" ySplit="9" topLeftCell="D10" activePane="bottomRight" state="frozen"/>
      <selection activeCell="H17" sqref="H17"/>
      <selection pane="topRight" activeCell="H17" sqref="H17"/>
      <selection pane="bottomLeft" activeCell="H17" sqref="H17"/>
      <selection pane="bottomRight" activeCell="B10" sqref="B10"/>
    </sheetView>
  </sheetViews>
  <sheetFormatPr baseColWidth="10" defaultRowHeight="14.4" x14ac:dyDescent="0.3"/>
  <cols>
    <col min="1" max="1" width="4.21875" style="1" bestFit="1" customWidth="1"/>
    <col min="2" max="2" width="34.77734375" customWidth="1"/>
    <col min="3" max="3" width="24.6640625" bestFit="1" customWidth="1"/>
    <col min="4" max="15" width="4.77734375" customWidth="1"/>
    <col min="16" max="16" width="9.77734375" customWidth="1"/>
  </cols>
  <sheetData>
    <row r="4" spans="1:16" ht="15" customHeight="1" x14ac:dyDescent="0.3">
      <c r="A4" s="16" t="s">
        <v>25</v>
      </c>
      <c r="B4" s="16"/>
      <c r="C4" s="16"/>
    </row>
    <row r="5" spans="1:16" ht="15" customHeight="1" x14ac:dyDescent="0.3">
      <c r="A5" s="17" t="s">
        <v>26</v>
      </c>
      <c r="B5" s="17"/>
      <c r="C5" s="17"/>
    </row>
    <row r="6" spans="1:16" ht="7.8" customHeight="1" x14ac:dyDescent="0.3">
      <c r="A6" s="2"/>
      <c r="B6" s="2"/>
      <c r="C6" s="2"/>
    </row>
    <row r="7" spans="1:16" ht="25.8" x14ac:dyDescent="0.3">
      <c r="A7" s="15" t="s">
        <v>317</v>
      </c>
      <c r="B7" s="15"/>
      <c r="C7" s="15"/>
    </row>
    <row r="8" spans="1:16" x14ac:dyDescent="0.3">
      <c r="A8" s="20" t="s">
        <v>0</v>
      </c>
      <c r="B8" s="20" t="s">
        <v>2</v>
      </c>
      <c r="C8" s="20" t="s">
        <v>296</v>
      </c>
      <c r="D8" s="20" t="s">
        <v>297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3" t="s">
        <v>4</v>
      </c>
    </row>
    <row r="9" spans="1:16" x14ac:dyDescent="0.3">
      <c r="A9" s="19"/>
      <c r="B9" s="19"/>
      <c r="C9" s="19"/>
      <c r="D9" s="19" t="s">
        <v>298</v>
      </c>
      <c r="E9" s="19"/>
      <c r="F9" s="19" t="s">
        <v>299</v>
      </c>
      <c r="G9" s="19"/>
      <c r="H9" s="19" t="s">
        <v>300</v>
      </c>
      <c r="I9" s="19"/>
      <c r="J9" s="19" t="s">
        <v>301</v>
      </c>
      <c r="K9" s="19"/>
      <c r="L9" s="19" t="s">
        <v>302</v>
      </c>
      <c r="M9" s="19"/>
      <c r="N9" s="19" t="s">
        <v>303</v>
      </c>
      <c r="O9" s="19"/>
      <c r="P9" s="13"/>
    </row>
    <row r="10" spans="1:16" x14ac:dyDescent="0.3">
      <c r="A10" s="3">
        <v>1</v>
      </c>
      <c r="B10" s="4" t="s">
        <v>13</v>
      </c>
      <c r="C10" s="4" t="s">
        <v>304</v>
      </c>
      <c r="D10" s="3">
        <f>_xlfn.XLOOKUP(B10,[1]GENERAL!B:B,[1]GENERAL!A:A)</f>
        <v>1</v>
      </c>
      <c r="E10" s="3">
        <f>_xlfn.XLOOKUP(D10,[1]Tabla!$A:$A,[1]Tabla!$D:$D)</f>
        <v>20</v>
      </c>
      <c r="F10" s="3">
        <f>_xlfn.XLOOKUP(B10,[2]GENERAL!B:B,[2]GENERAL!A:A)</f>
        <v>1</v>
      </c>
      <c r="G10" s="3">
        <f>_xlfn.XLOOKUP(F10,[1]Tabla!$A:$A,[1]Tabla!$D:$D)</f>
        <v>20</v>
      </c>
      <c r="H10" s="3">
        <f>_xlfn.XLOOKUP(B10,[3]GENERAL!B:B,[3]GENERAL!A:A)</f>
        <v>1</v>
      </c>
      <c r="I10" s="3">
        <f>_xlfn.XLOOKUP(H10,[1]Tabla!$A:$A,[1]Tabla!$D:$D)</f>
        <v>20</v>
      </c>
      <c r="J10" s="3">
        <f>_xlfn.XLOOKUP(B10,[4]GENERAL!B:B,[4]GENERAL!A:A)</f>
        <v>1</v>
      </c>
      <c r="K10" s="3">
        <f>_xlfn.XLOOKUP(J10,[1]Tabla!$A:$A,[1]Tabla!$D:$D)</f>
        <v>20</v>
      </c>
      <c r="L10" s="3">
        <f>_xlfn.XLOOKUP(B10,[5]GENERAL!B:B,[5]GENERAL!A:A)</f>
        <v>1</v>
      </c>
      <c r="M10" s="3">
        <f>_xlfn.XLOOKUP(L10,[5]TABLA!$A:$A,[5]TABLA!$D:$D)</f>
        <v>20</v>
      </c>
      <c r="N10" s="3">
        <f>_xlfn.XLOOKUP(B10,[6]GENERAL!B:B,[6]GENERAL!A:A)</f>
        <v>1</v>
      </c>
      <c r="O10" s="3">
        <f>_xlfn.XLOOKUP(N10,[6]TABLA!$A:$A,[6]TABLA!$D:$D)</f>
        <v>20</v>
      </c>
      <c r="P10" s="5">
        <f>E10+G10+I10+K10+M10+O10</f>
        <v>120</v>
      </c>
    </row>
    <row r="11" spans="1:16" x14ac:dyDescent="0.3">
      <c r="A11" s="3">
        <v>2</v>
      </c>
      <c r="B11" s="4" t="s">
        <v>15</v>
      </c>
      <c r="C11" s="4" t="s">
        <v>305</v>
      </c>
      <c r="D11" s="3">
        <f>_xlfn.XLOOKUP(B11,[1]GENERAL!B:B,[1]GENERAL!A:A)</f>
        <v>2</v>
      </c>
      <c r="E11" s="3">
        <f>_xlfn.XLOOKUP(D11,[1]Tabla!$A:$A,[1]Tabla!$D:$D)</f>
        <v>16</v>
      </c>
      <c r="F11" s="3">
        <f>_xlfn.XLOOKUP(B11,[2]GENERAL!B:B,[2]GENERAL!A:A)</f>
        <v>2</v>
      </c>
      <c r="G11" s="3">
        <f>_xlfn.XLOOKUP(F11,[1]Tabla!$A:$A,[1]Tabla!$D:$D)</f>
        <v>16</v>
      </c>
      <c r="H11" s="3">
        <f>_xlfn.XLOOKUP(B11,[3]GENERAL!B:B,[3]GENERAL!A:A)</f>
        <v>2</v>
      </c>
      <c r="I11" s="3">
        <f>_xlfn.XLOOKUP(H11,[1]Tabla!$A:$A,[1]Tabla!$D:$D)</f>
        <v>16</v>
      </c>
      <c r="J11" s="3">
        <f>_xlfn.XLOOKUP(B11,[4]GENERAL!B:B,[4]GENERAL!A:A)</f>
        <v>2</v>
      </c>
      <c r="K11" s="3">
        <f>_xlfn.XLOOKUP(J11,[1]Tabla!$A:$A,[1]Tabla!$D:$D)</f>
        <v>16</v>
      </c>
      <c r="L11" s="3">
        <f>_xlfn.XLOOKUP(B11,[5]GENERAL!B:B,[5]GENERAL!A:A)</f>
        <v>2</v>
      </c>
      <c r="M11" s="3">
        <f>_xlfn.XLOOKUP(L11,[5]TABLA!$A:$A,[5]TABLA!$D:$D)</f>
        <v>16</v>
      </c>
      <c r="N11" s="3">
        <f>_xlfn.XLOOKUP(B11,[6]GENERAL!B:B,[6]GENERAL!A:A)</f>
        <v>2</v>
      </c>
      <c r="O11" s="3">
        <f>_xlfn.XLOOKUP(N11,[6]TABLA!$A:$A,[6]TABLA!$D:$D)</f>
        <v>16</v>
      </c>
      <c r="P11" s="5">
        <f t="shared" ref="P11:P33" si="0">E11+G11+I11+K11+M11+O11</f>
        <v>96</v>
      </c>
    </row>
    <row r="12" spans="1:16" x14ac:dyDescent="0.3">
      <c r="A12" s="3">
        <v>3</v>
      </c>
      <c r="B12" s="4" t="s">
        <v>28</v>
      </c>
      <c r="C12" s="4" t="s">
        <v>304</v>
      </c>
      <c r="D12" s="3">
        <f>_xlfn.XLOOKUP(B12,[1]GENERAL!B:B,[1]GENERAL!A:A)</f>
        <v>3</v>
      </c>
      <c r="E12" s="3">
        <f>_xlfn.XLOOKUP(D12,[1]Tabla!$A:$A,[1]Tabla!$D:$D)</f>
        <v>13</v>
      </c>
      <c r="F12" s="3">
        <f>_xlfn.XLOOKUP(B12,[2]GENERAL!B:B,[2]GENERAL!A:A)</f>
        <v>3</v>
      </c>
      <c r="G12" s="3">
        <f>_xlfn.XLOOKUP(F12,[1]Tabla!$A:$A,[1]Tabla!$D:$D)</f>
        <v>13</v>
      </c>
      <c r="H12" s="3">
        <f>_xlfn.XLOOKUP(B12,[3]GENERAL!B:B,[3]GENERAL!A:A)</f>
        <v>3</v>
      </c>
      <c r="I12" s="3">
        <f>_xlfn.XLOOKUP(H12,[1]Tabla!$A:$A,[1]Tabla!$D:$D)</f>
        <v>13</v>
      </c>
      <c r="J12" s="3">
        <f>_xlfn.XLOOKUP(B12,[4]GENERAL!B:B,[4]GENERAL!A:A)</f>
        <v>3</v>
      </c>
      <c r="K12" s="3">
        <f>_xlfn.XLOOKUP(J12,[1]Tabla!$A:$A,[1]Tabla!$D:$D)</f>
        <v>13</v>
      </c>
      <c r="L12" s="3">
        <f>_xlfn.XLOOKUP(B12,[5]GENERAL!B:B,[5]GENERAL!A:A)</f>
        <v>3</v>
      </c>
      <c r="M12" s="3">
        <f>_xlfn.XLOOKUP(L12,[5]TABLA!$A:$A,[5]TABLA!$D:$D)</f>
        <v>13</v>
      </c>
      <c r="N12" s="3">
        <f>_xlfn.XLOOKUP(B12,[6]GENERAL!B:B,[6]GENERAL!A:A)</f>
        <v>3</v>
      </c>
      <c r="O12" s="3">
        <f>_xlfn.XLOOKUP(N12,[6]TABLA!$A:$A,[6]TABLA!$D:$D)</f>
        <v>13</v>
      </c>
      <c r="P12" s="5">
        <f t="shared" si="0"/>
        <v>78</v>
      </c>
    </row>
    <row r="13" spans="1:16" x14ac:dyDescent="0.3">
      <c r="A13" s="3">
        <v>4</v>
      </c>
      <c r="B13" s="4" t="s">
        <v>55</v>
      </c>
      <c r="C13" s="4" t="s">
        <v>304</v>
      </c>
      <c r="D13" s="3">
        <f>_xlfn.XLOOKUP(B13,[1]GENERAL!B:B,[1]GENERAL!A:A)</f>
        <v>5</v>
      </c>
      <c r="E13" s="3">
        <f>_xlfn.XLOOKUP(D13,[1]Tabla!$A:$A,[1]Tabla!$D:$D)</f>
        <v>9</v>
      </c>
      <c r="F13" s="3">
        <f>_xlfn.XLOOKUP(B13,[2]GENERAL!B:B,[2]GENERAL!A:A)</f>
        <v>4</v>
      </c>
      <c r="G13" s="3">
        <f>_xlfn.XLOOKUP(F13,[1]Tabla!$A:$A,[1]Tabla!$D:$D)</f>
        <v>11</v>
      </c>
      <c r="H13" s="3">
        <f>_xlfn.XLOOKUP(B13,[3]GENERAL!B:B,[3]GENERAL!A:A)</f>
        <v>4</v>
      </c>
      <c r="I13" s="3">
        <f>_xlfn.XLOOKUP(H13,[1]Tabla!$A:$A,[1]Tabla!$D:$D)</f>
        <v>11</v>
      </c>
      <c r="J13" s="3">
        <f>_xlfn.XLOOKUP(B13,[4]GENERAL!B:B,[4]GENERAL!A:A)</f>
        <v>7</v>
      </c>
      <c r="K13" s="3">
        <f>_xlfn.XLOOKUP(J13,[1]Tabla!$A:$A,[1]Tabla!$D:$D)</f>
        <v>6</v>
      </c>
      <c r="L13" s="3">
        <f>_xlfn.XLOOKUP(B13,[5]GENERAL!B:B,[5]GENERAL!A:A)</f>
        <v>5</v>
      </c>
      <c r="M13" s="3">
        <f>_xlfn.XLOOKUP(L13,[5]TABLA!$A:$A,[5]TABLA!$D:$D)</f>
        <v>9</v>
      </c>
      <c r="N13" s="3">
        <f>_xlfn.XLOOKUP(B13,[6]GENERAL!B:B,[6]GENERAL!A:A)</f>
        <v>8</v>
      </c>
      <c r="O13" s="3">
        <f>_xlfn.XLOOKUP(N13,[6]TABLA!$A:$A,[6]TABLA!$D:$D)</f>
        <v>5</v>
      </c>
      <c r="P13" s="5">
        <f t="shared" si="0"/>
        <v>51</v>
      </c>
    </row>
    <row r="14" spans="1:16" x14ac:dyDescent="0.3">
      <c r="A14" s="3">
        <v>5</v>
      </c>
      <c r="B14" s="4" t="s">
        <v>21</v>
      </c>
      <c r="C14" s="4" t="s">
        <v>307</v>
      </c>
      <c r="D14" s="3">
        <f>_xlfn.XLOOKUP(B14,[1]GENERAL!B:B,[1]GENERAL!A:A)</f>
        <v>12</v>
      </c>
      <c r="E14" s="3">
        <f>_xlfn.XLOOKUP(D14,[1]Tabla!$A:$A,[1]Tabla!$D:$D)</f>
        <v>1</v>
      </c>
      <c r="F14" s="3">
        <f>_xlfn.XLOOKUP(B14,[2]GENERAL!B:B,[2]GENERAL!A:A)</f>
        <v>6</v>
      </c>
      <c r="G14" s="3">
        <f>_xlfn.XLOOKUP(F14,[1]Tabla!$A:$A,[1]Tabla!$D:$D)</f>
        <v>7</v>
      </c>
      <c r="H14" s="3">
        <f>_xlfn.XLOOKUP(B14,[3]GENERAL!B:B,[3]GENERAL!A:A)</f>
        <v>5</v>
      </c>
      <c r="I14" s="3">
        <f>_xlfn.XLOOKUP(H14,[1]Tabla!$A:$A,[1]Tabla!$D:$D)</f>
        <v>9</v>
      </c>
      <c r="J14" s="3">
        <f>_xlfn.XLOOKUP(B14,[4]GENERAL!B:B,[4]GENERAL!A:A)</f>
        <v>4</v>
      </c>
      <c r="K14" s="3">
        <f>_xlfn.XLOOKUP(J14,[1]Tabla!$A:$A,[1]Tabla!$D:$D)</f>
        <v>11</v>
      </c>
      <c r="L14" s="3">
        <f>_xlfn.XLOOKUP(B14,[5]GENERAL!B:B,[5]GENERAL!A:A)</f>
        <v>9</v>
      </c>
      <c r="M14" s="3">
        <f>_xlfn.XLOOKUP(L14,[5]TABLA!$A:$A,[5]TABLA!$D:$D)</f>
        <v>4</v>
      </c>
      <c r="N14" s="3">
        <f>_xlfn.XLOOKUP(B14,[6]GENERAL!B:B,[6]GENERAL!A:A)</f>
        <v>5</v>
      </c>
      <c r="O14" s="3">
        <f>_xlfn.XLOOKUP(N14,[6]TABLA!$A:$A,[6]TABLA!$D:$D)</f>
        <v>9</v>
      </c>
      <c r="P14" s="5">
        <f t="shared" si="0"/>
        <v>41</v>
      </c>
    </row>
    <row r="15" spans="1:16" x14ac:dyDescent="0.3">
      <c r="A15" s="3">
        <v>6</v>
      </c>
      <c r="B15" s="4" t="s">
        <v>89</v>
      </c>
      <c r="C15" s="4" t="s">
        <v>304</v>
      </c>
      <c r="D15" s="3">
        <f>_xlfn.XLOOKUP(B15,[1]GENERAL!B:B,[1]GENERAL!A:A)</f>
        <v>7</v>
      </c>
      <c r="E15" s="3">
        <f>_xlfn.XLOOKUP(D15,[1]Tabla!$A:$A,[1]Tabla!$D:$D)</f>
        <v>6</v>
      </c>
      <c r="F15" s="3">
        <f>_xlfn.XLOOKUP(B15,[2]GENERAL!B:B,[2]GENERAL!A:A)</f>
        <v>10</v>
      </c>
      <c r="G15" s="3">
        <f>_xlfn.XLOOKUP(F15,[1]Tabla!$A:$A,[1]Tabla!$D:$D)</f>
        <v>3</v>
      </c>
      <c r="H15" s="3">
        <f>_xlfn.XLOOKUP(B15,[3]GENERAL!B:B,[3]GENERAL!A:A)</f>
        <v>7</v>
      </c>
      <c r="I15" s="3">
        <f>_xlfn.XLOOKUP(H15,[1]Tabla!$A:$A,[1]Tabla!$D:$D)</f>
        <v>6</v>
      </c>
      <c r="J15" s="3">
        <f>_xlfn.XLOOKUP(B15,[4]GENERAL!B:B,[4]GENERAL!A:A)</f>
        <v>8</v>
      </c>
      <c r="K15" s="3">
        <f>_xlfn.XLOOKUP(J15,[1]Tabla!$A:$A,[1]Tabla!$D:$D)</f>
        <v>5</v>
      </c>
      <c r="L15" s="3">
        <f>_xlfn.XLOOKUP(B15,[5]GENERAL!B:B,[5]GENERAL!A:A)</f>
        <v>8</v>
      </c>
      <c r="M15" s="3">
        <f>_xlfn.XLOOKUP(L15,[5]TABLA!$A:$A,[5]TABLA!$D:$D)</f>
        <v>5</v>
      </c>
      <c r="N15" s="3">
        <f>_xlfn.XLOOKUP(B15,[6]GENERAL!B:B,[6]GENERAL!A:A)</f>
        <v>4</v>
      </c>
      <c r="O15" s="3">
        <f>_xlfn.XLOOKUP(N15,[6]TABLA!$A:$A,[6]TABLA!$D:$D)</f>
        <v>11</v>
      </c>
      <c r="P15" s="5">
        <f t="shared" si="0"/>
        <v>36</v>
      </c>
    </row>
    <row r="16" spans="1:16" x14ac:dyDescent="0.3">
      <c r="A16" s="3">
        <v>7</v>
      </c>
      <c r="B16" s="4" t="s">
        <v>113</v>
      </c>
      <c r="C16" s="4" t="s">
        <v>304</v>
      </c>
      <c r="D16" s="3">
        <f>_xlfn.XLOOKUP(B16,[1]GENERAL!B:B,[1]GENERAL!A:A)</f>
        <v>18</v>
      </c>
      <c r="E16" s="3">
        <f>_xlfn.XLOOKUP(D16,[1]Tabla!$A:$A,[1]Tabla!$D:$D)</f>
        <v>0</v>
      </c>
      <c r="F16" s="3">
        <f>_xlfn.XLOOKUP(B16,[2]GENERAL!B:B,[2]GENERAL!A:A)</f>
        <v>8</v>
      </c>
      <c r="G16" s="3">
        <f>_xlfn.XLOOKUP(F16,[1]Tabla!$A:$A,[1]Tabla!$D:$D)</f>
        <v>5</v>
      </c>
      <c r="H16" s="3">
        <f>_xlfn.XLOOKUP(B16,[3]GENERAL!B:B,[3]GENERAL!A:A)</f>
        <v>6</v>
      </c>
      <c r="I16" s="3">
        <f>_xlfn.XLOOKUP(H16,[1]Tabla!$A:$A,[1]Tabla!$D:$D)</f>
        <v>7</v>
      </c>
      <c r="J16" s="3">
        <f>_xlfn.XLOOKUP(B16,[4]GENERAL!B:B,[4]GENERAL!A:A)</f>
        <v>9</v>
      </c>
      <c r="K16" s="3">
        <f>_xlfn.XLOOKUP(J16,[1]Tabla!$A:$A,[1]Tabla!$D:$D)</f>
        <v>4</v>
      </c>
      <c r="L16" s="3">
        <f>_xlfn.XLOOKUP(B16,[5]GENERAL!B:B,[5]GENERAL!A:A)</f>
        <v>6</v>
      </c>
      <c r="M16" s="3">
        <f>_xlfn.XLOOKUP(L16,[5]TABLA!$A:$A,[5]TABLA!$D:$D)</f>
        <v>7</v>
      </c>
      <c r="N16" s="3">
        <f>_xlfn.XLOOKUP(B16,[6]GENERAL!B:B,[6]GENERAL!A:A)</f>
        <v>6</v>
      </c>
      <c r="O16" s="3">
        <f>_xlfn.XLOOKUP(N16,[6]TABLA!$A:$A,[6]TABLA!$D:$D)</f>
        <v>7</v>
      </c>
      <c r="P16" s="5">
        <f t="shared" si="0"/>
        <v>30</v>
      </c>
    </row>
    <row r="17" spans="1:16" x14ac:dyDescent="0.3">
      <c r="A17" s="3">
        <v>8</v>
      </c>
      <c r="B17" s="4" t="s">
        <v>40</v>
      </c>
      <c r="C17" s="4" t="s">
        <v>306</v>
      </c>
      <c r="D17" s="3">
        <f>_xlfn.XLOOKUP(B17,[1]GENERAL!B:B,[1]GENERAL!A:A)</f>
        <v>4</v>
      </c>
      <c r="E17" s="3">
        <f>_xlfn.XLOOKUP(D17,[1]Tabla!$A:$A,[1]Tabla!$D:$D)</f>
        <v>11</v>
      </c>
      <c r="F17" s="3">
        <f>_xlfn.XLOOKUP(B17,[2]GENERAL!B:B,[2]GENERAL!A:A)</f>
        <v>7</v>
      </c>
      <c r="G17" s="3">
        <f>_xlfn.XLOOKUP(F17,[1]Tabla!$A:$A,[1]Tabla!$D:$D)</f>
        <v>6</v>
      </c>
      <c r="H17" s="3">
        <f>_xlfn.XLOOKUP(B17,[3]GENERAL!B:B,[3]GENERAL!A:A)</f>
        <v>10</v>
      </c>
      <c r="I17" s="3">
        <f>_xlfn.XLOOKUP(H17,[1]Tabla!$A:$A,[1]Tabla!$D:$D)</f>
        <v>3</v>
      </c>
      <c r="J17" s="3">
        <f>_xlfn.XLOOKUP(B17,[4]GENERAL!B:B,[4]GENERAL!A:A)</f>
        <v>12</v>
      </c>
      <c r="K17" s="3">
        <f>_xlfn.XLOOKUP(J17,[1]Tabla!$A:$A,[1]Tabla!$D:$D)</f>
        <v>1</v>
      </c>
      <c r="L17" s="3">
        <f>_xlfn.XLOOKUP(B17,[5]GENERAL!B:B,[5]GENERAL!A:A)</f>
        <v>10</v>
      </c>
      <c r="M17" s="3">
        <f>_xlfn.XLOOKUP(L17,[5]TABLA!$A:$A,[5]TABLA!$D:$D)</f>
        <v>3</v>
      </c>
      <c r="N17" s="3">
        <f>_xlfn.XLOOKUP(B17,[6]GENERAL!B:B,[6]GENERAL!A:A)</f>
        <v>7</v>
      </c>
      <c r="O17" s="3">
        <f>_xlfn.XLOOKUP(N17,[6]TABLA!$A:$A,[6]TABLA!$D:$D)</f>
        <v>6</v>
      </c>
      <c r="P17" s="5">
        <f t="shared" si="0"/>
        <v>30</v>
      </c>
    </row>
    <row r="18" spans="1:16" x14ac:dyDescent="0.3">
      <c r="A18" s="3">
        <v>9</v>
      </c>
      <c r="B18" s="4" t="s">
        <v>6</v>
      </c>
      <c r="C18" s="4" t="s">
        <v>308</v>
      </c>
      <c r="D18" s="3">
        <f>_xlfn.XLOOKUP(B18,[1]GENERAL!B:B,[1]GENERAL!A:A)</f>
        <v>9</v>
      </c>
      <c r="E18" s="3">
        <f>_xlfn.XLOOKUP(D18,[1]Tabla!$A:$A,[1]Tabla!$D:$D)</f>
        <v>4</v>
      </c>
      <c r="F18" s="3">
        <f>_xlfn.XLOOKUP(B18,[2]GENERAL!B:B,[2]GENERAL!A:A)</f>
        <v>5</v>
      </c>
      <c r="G18" s="3">
        <f>_xlfn.XLOOKUP(F18,[1]Tabla!$A:$A,[1]Tabla!$D:$D)</f>
        <v>9</v>
      </c>
      <c r="H18" s="3">
        <f>_xlfn.XLOOKUP(B18,[3]GENERAL!B:B,[3]GENERAL!A:A)</f>
        <v>16</v>
      </c>
      <c r="I18" s="3">
        <f>_xlfn.XLOOKUP(H18,[1]Tabla!$A:$A,[1]Tabla!$D:$D)</f>
        <v>0</v>
      </c>
      <c r="J18" s="6"/>
      <c r="K18" s="6"/>
      <c r="L18" s="3">
        <f>_xlfn.XLOOKUP(B18,[5]GENERAL!B:B,[5]GENERAL!A:A)</f>
        <v>4</v>
      </c>
      <c r="M18" s="3">
        <f>_xlfn.XLOOKUP(L18,[5]TABLA!$A:$A,[5]TABLA!$D:$D)</f>
        <v>11</v>
      </c>
      <c r="N18" s="6"/>
      <c r="O18" s="6"/>
      <c r="P18" s="5">
        <f t="shared" si="0"/>
        <v>24</v>
      </c>
    </row>
    <row r="19" spans="1:16" x14ac:dyDescent="0.3">
      <c r="A19" s="3">
        <v>10</v>
      </c>
      <c r="B19" s="4" t="s">
        <v>17</v>
      </c>
      <c r="C19" s="4" t="s">
        <v>304</v>
      </c>
      <c r="D19" s="3">
        <f>_xlfn.XLOOKUP(B19,[1]GENERAL!B:B,[1]GENERAL!A:A)</f>
        <v>6</v>
      </c>
      <c r="E19" s="3">
        <f>_xlfn.XLOOKUP(D19,[1]Tabla!$A:$A,[1]Tabla!$D:$D)</f>
        <v>7</v>
      </c>
      <c r="F19" s="3">
        <f>_xlfn.XLOOKUP(B19,[2]GENERAL!B:B,[2]GENERAL!A:A)</f>
        <v>9</v>
      </c>
      <c r="G19" s="3">
        <f>_xlfn.XLOOKUP(F19,[1]Tabla!$A:$A,[1]Tabla!$D:$D)</f>
        <v>4</v>
      </c>
      <c r="H19" s="3">
        <f>_xlfn.XLOOKUP(B19,[3]GENERAL!B:B,[3]GENERAL!A:A)</f>
        <v>12</v>
      </c>
      <c r="I19" s="3">
        <f>_xlfn.XLOOKUP(H19,[1]Tabla!$A:$A,[1]Tabla!$D:$D)</f>
        <v>1</v>
      </c>
      <c r="J19" s="3">
        <f>_xlfn.XLOOKUP(B19,[4]GENERAL!B:B,[4]GENERAL!A:A)</f>
        <v>11</v>
      </c>
      <c r="K19" s="3">
        <f>_xlfn.XLOOKUP(J19,[1]Tabla!$A:$A,[1]Tabla!$D:$D)</f>
        <v>2</v>
      </c>
      <c r="L19" s="3">
        <f>_xlfn.XLOOKUP(B19,[5]GENERAL!B:B,[5]GENERAL!A:A)</f>
        <v>11</v>
      </c>
      <c r="M19" s="3">
        <f>_xlfn.XLOOKUP(L19,[5]TABLA!$A:$A,[5]TABLA!$D:$D)</f>
        <v>2</v>
      </c>
      <c r="N19" s="3">
        <f>_xlfn.XLOOKUP(B19,[6]GENERAL!B:B,[6]GENERAL!A:A)</f>
        <v>10</v>
      </c>
      <c r="O19" s="3">
        <f>_xlfn.XLOOKUP(N19,[6]TABLA!$A:$A,[6]TABLA!$D:$D)</f>
        <v>3</v>
      </c>
      <c r="P19" s="5">
        <f t="shared" si="0"/>
        <v>19</v>
      </c>
    </row>
    <row r="20" spans="1:16" x14ac:dyDescent="0.3">
      <c r="A20" s="3">
        <v>11</v>
      </c>
      <c r="B20" s="4" t="s">
        <v>161</v>
      </c>
      <c r="C20" s="4" t="s">
        <v>308</v>
      </c>
      <c r="D20" s="3">
        <f>_xlfn.XLOOKUP(B20,[1]GENERAL!B:B,[1]GENERAL!A:A)</f>
        <v>15</v>
      </c>
      <c r="E20" s="3">
        <f>_xlfn.XLOOKUP(D20,[1]Tabla!$A:$A,[1]Tabla!$D:$D)</f>
        <v>0</v>
      </c>
      <c r="F20" s="3">
        <f>_xlfn.XLOOKUP(B20,[2]GENERAL!B:B,[2]GENERAL!A:A)</f>
        <v>13</v>
      </c>
      <c r="G20" s="3">
        <f>_xlfn.XLOOKUP(F20,[1]Tabla!$A:$A,[1]Tabla!$D:$D)</f>
        <v>0</v>
      </c>
      <c r="H20" s="3">
        <f>_xlfn.XLOOKUP(B20,[3]GENERAL!B:B,[3]GENERAL!A:A)</f>
        <v>8</v>
      </c>
      <c r="I20" s="3">
        <f>_xlfn.XLOOKUP(H20,[1]Tabla!$A:$A,[1]Tabla!$D:$D)</f>
        <v>5</v>
      </c>
      <c r="J20" s="3">
        <f>_xlfn.XLOOKUP(B20,[4]GENERAL!B:B,[4]GENERAL!A:A)</f>
        <v>6</v>
      </c>
      <c r="K20" s="3">
        <f>_xlfn.XLOOKUP(J20,[1]Tabla!$A:$A,[1]Tabla!$D:$D)</f>
        <v>7</v>
      </c>
      <c r="L20" s="3">
        <f>_xlfn.XLOOKUP(B20,[5]GENERAL!B:B,[5]GENERAL!A:A)</f>
        <v>7</v>
      </c>
      <c r="M20" s="3">
        <f>_xlfn.XLOOKUP(L20,[5]TABLA!$A:$A,[5]TABLA!$D:$D)</f>
        <v>6</v>
      </c>
      <c r="N20" s="3">
        <f>_xlfn.XLOOKUP(B20,[6]GENERAL!B:B,[6]GENERAL!A:A)</f>
        <v>12</v>
      </c>
      <c r="O20" s="3">
        <f>_xlfn.XLOOKUP(N20,[6]TABLA!$A:$A,[6]TABLA!$D:$D)</f>
        <v>1</v>
      </c>
      <c r="P20" s="5">
        <f t="shared" si="0"/>
        <v>19</v>
      </c>
    </row>
    <row r="21" spans="1:16" x14ac:dyDescent="0.3">
      <c r="A21" s="3">
        <v>12</v>
      </c>
      <c r="B21" s="4" t="s">
        <v>42</v>
      </c>
      <c r="C21" s="4" t="s">
        <v>304</v>
      </c>
      <c r="D21" s="3">
        <f>_xlfn.XLOOKUP(B21,[1]GENERAL!B:B,[1]GENERAL!A:A)</f>
        <v>8</v>
      </c>
      <c r="E21" s="3">
        <f>_xlfn.XLOOKUP(D21,[1]Tabla!$A:$A,[1]Tabla!$D:$D)</f>
        <v>5</v>
      </c>
      <c r="F21" s="3">
        <f>_xlfn.XLOOKUP(B21,[2]GENERAL!B:B,[2]GENERAL!A:A)</f>
        <v>11</v>
      </c>
      <c r="G21" s="3">
        <f>_xlfn.XLOOKUP(F21,[1]Tabla!$A:$A,[1]Tabla!$D:$D)</f>
        <v>2</v>
      </c>
      <c r="H21" s="3">
        <f>_xlfn.XLOOKUP(B21,[3]GENERAL!B:B,[3]GENERAL!A:A)</f>
        <v>11</v>
      </c>
      <c r="I21" s="3">
        <f>_xlfn.XLOOKUP(H21,[1]Tabla!$A:$A,[1]Tabla!$D:$D)</f>
        <v>2</v>
      </c>
      <c r="J21" s="3">
        <f>_xlfn.XLOOKUP(B21,[4]GENERAL!B:B,[4]GENERAL!A:A)</f>
        <v>10</v>
      </c>
      <c r="K21" s="3">
        <f>_xlfn.XLOOKUP(J21,[1]Tabla!$A:$A,[1]Tabla!$D:$D)</f>
        <v>3</v>
      </c>
      <c r="L21" s="3">
        <f>_xlfn.XLOOKUP(B21,[5]GENERAL!B:B,[5]GENERAL!A:A)</f>
        <v>13</v>
      </c>
      <c r="M21" s="3">
        <f>_xlfn.XLOOKUP(L21,[5]TABLA!$A:$A,[5]TABLA!$D:$D)</f>
        <v>0</v>
      </c>
      <c r="N21" s="3">
        <f>_xlfn.XLOOKUP(B21,[6]GENERAL!B:B,[6]GENERAL!A:A)</f>
        <v>11</v>
      </c>
      <c r="O21" s="3">
        <f>_xlfn.XLOOKUP(N21,[6]TABLA!$A:$A,[6]TABLA!$D:$D)</f>
        <v>2</v>
      </c>
      <c r="P21" s="5">
        <f t="shared" si="0"/>
        <v>14</v>
      </c>
    </row>
    <row r="22" spans="1:16" x14ac:dyDescent="0.3">
      <c r="A22" s="3">
        <v>13</v>
      </c>
      <c r="B22" s="4" t="s">
        <v>8</v>
      </c>
      <c r="C22" s="4" t="s">
        <v>307</v>
      </c>
      <c r="D22" s="3">
        <f>_xlfn.XLOOKUP(B22,[1]GENERAL!B:B,[1]GENERAL!A:A)</f>
        <v>10</v>
      </c>
      <c r="E22" s="3">
        <f>_xlfn.XLOOKUP(D22,[1]Tabla!$A:$A,[1]Tabla!$D:$D)</f>
        <v>3</v>
      </c>
      <c r="F22" s="3">
        <f>_xlfn.XLOOKUP(B22,[2]GENERAL!B:B,[2]GENERAL!A:A)</f>
        <v>14</v>
      </c>
      <c r="G22" s="3">
        <f>_xlfn.XLOOKUP(F22,[1]Tabla!$A:$A,[1]Tabla!$D:$D)</f>
        <v>0</v>
      </c>
      <c r="H22" s="3">
        <f>_xlfn.XLOOKUP(B22,[3]GENERAL!B:B,[3]GENERAL!A:A)</f>
        <v>18</v>
      </c>
      <c r="I22" s="3">
        <f>_xlfn.XLOOKUP(H22,[1]Tabla!$A:$A,[1]Tabla!$D:$D)</f>
        <v>0</v>
      </c>
      <c r="J22" s="3">
        <f>_xlfn.XLOOKUP(B22,[4]GENERAL!B:B,[4]GENERAL!A:A)</f>
        <v>18</v>
      </c>
      <c r="K22" s="3">
        <f>_xlfn.XLOOKUP(J22,[1]Tabla!$A:$A,[1]Tabla!$D:$D)</f>
        <v>0</v>
      </c>
      <c r="L22" s="3">
        <f>_xlfn.XLOOKUP(B22,[5]GENERAL!B:B,[5]GENERAL!A:A)</f>
        <v>17</v>
      </c>
      <c r="M22" s="3">
        <f>_xlfn.XLOOKUP(L22,[5]TABLA!$A:$A,[5]TABLA!$D:$D)</f>
        <v>0</v>
      </c>
      <c r="N22" s="3">
        <f>_xlfn.XLOOKUP(B22,[6]GENERAL!B:B,[6]GENERAL!A:A)</f>
        <v>14</v>
      </c>
      <c r="O22" s="3">
        <f>_xlfn.XLOOKUP(N22,[6]TABLA!$A:$A,[6]TABLA!$D:$D)</f>
        <v>0</v>
      </c>
      <c r="P22" s="5">
        <f t="shared" si="0"/>
        <v>3</v>
      </c>
    </row>
    <row r="23" spans="1:16" x14ac:dyDescent="0.3">
      <c r="A23" s="3">
        <v>14</v>
      </c>
      <c r="B23" s="4" t="s">
        <v>31</v>
      </c>
      <c r="C23" s="4" t="s">
        <v>304</v>
      </c>
      <c r="D23" s="3">
        <f>_xlfn.XLOOKUP(B23,[1]GENERAL!B:B,[1]GENERAL!A:A)</f>
        <v>11</v>
      </c>
      <c r="E23" s="3">
        <f>_xlfn.XLOOKUP(D23,[1]Tabla!$A:$A,[1]Tabla!$D:$D)</f>
        <v>2</v>
      </c>
      <c r="F23" s="3">
        <f>_xlfn.XLOOKUP(B23,[2]GENERAL!B:B,[2]GENERAL!A:A)</f>
        <v>23</v>
      </c>
      <c r="G23" s="3">
        <f>_xlfn.XLOOKUP(F23,[1]Tabla!$A:$A,[1]Tabla!$D:$D)</f>
        <v>0</v>
      </c>
      <c r="H23" s="6"/>
      <c r="I23" s="6"/>
      <c r="J23" s="3">
        <f>_xlfn.XLOOKUP(B23,[4]GENERAL!B:B,[4]GENERAL!A:A)</f>
        <v>24</v>
      </c>
      <c r="K23" s="3">
        <f>_xlfn.XLOOKUP(J23,[1]Tabla!$A:$A,[1]Tabla!$D:$D)</f>
        <v>0</v>
      </c>
      <c r="L23" s="6"/>
      <c r="M23" s="6"/>
      <c r="N23" s="3">
        <f>_xlfn.XLOOKUP(B23,[6]GENERAL!B:B,[6]GENERAL!A:A)</f>
        <v>21</v>
      </c>
      <c r="O23" s="3">
        <f>_xlfn.XLOOKUP(N23,[6]TABLA!$A:$A,[6]TABLA!$D:$D)</f>
        <v>0</v>
      </c>
      <c r="P23" s="5">
        <f t="shared" si="0"/>
        <v>2</v>
      </c>
    </row>
    <row r="24" spans="1:16" x14ac:dyDescent="0.3">
      <c r="A24" s="3">
        <v>15</v>
      </c>
      <c r="B24" s="4" t="s">
        <v>66</v>
      </c>
      <c r="C24" s="4" t="s">
        <v>304</v>
      </c>
      <c r="D24" s="3">
        <f>_xlfn.XLOOKUP(B24,[1]GENERAL!B:B,[1]GENERAL!A:A)</f>
        <v>13</v>
      </c>
      <c r="E24" s="3">
        <f>_xlfn.XLOOKUP(D24,[1]Tabla!$A:$A,[1]Tabla!$D:$D)</f>
        <v>0</v>
      </c>
      <c r="F24" s="3">
        <f>_xlfn.XLOOKUP(B24,[2]GENERAL!B:B,[2]GENERAL!A:A)</f>
        <v>12</v>
      </c>
      <c r="G24" s="3">
        <f>_xlfn.XLOOKUP(F24,[1]Tabla!$A:$A,[1]Tabla!$D:$D)</f>
        <v>1</v>
      </c>
      <c r="H24" s="3">
        <f>_xlfn.XLOOKUP(B24,[3]GENERAL!B:B,[3]GENERAL!A:A)</f>
        <v>14</v>
      </c>
      <c r="I24" s="3">
        <f>_xlfn.XLOOKUP(H24,[1]Tabla!$A:$A,[1]Tabla!$D:$D)</f>
        <v>0</v>
      </c>
      <c r="J24" s="3">
        <f>_xlfn.XLOOKUP(B24,[4]GENERAL!B:B,[4]GENERAL!A:A)</f>
        <v>13</v>
      </c>
      <c r="K24" s="3">
        <f>_xlfn.XLOOKUP(J24,[1]Tabla!$A:$A,[1]Tabla!$D:$D)</f>
        <v>0</v>
      </c>
      <c r="L24" s="3">
        <f>_xlfn.XLOOKUP(B24,[5]GENERAL!B:B,[5]GENERAL!A:A)</f>
        <v>14</v>
      </c>
      <c r="M24" s="3">
        <f>_xlfn.XLOOKUP(L24,[5]TABLA!$A:$A,[5]TABLA!$D:$D)</f>
        <v>0</v>
      </c>
      <c r="N24" s="3">
        <f>_xlfn.XLOOKUP(B24,[6]GENERAL!B:B,[6]GENERAL!A:A)</f>
        <v>13</v>
      </c>
      <c r="O24" s="3">
        <f>_xlfn.XLOOKUP(N24,[6]TABLA!$A:$A,[6]TABLA!$D:$D)</f>
        <v>0</v>
      </c>
      <c r="P24" s="5">
        <f t="shared" si="0"/>
        <v>1</v>
      </c>
    </row>
    <row r="25" spans="1:16" x14ac:dyDescent="0.3">
      <c r="A25" s="3">
        <v>16</v>
      </c>
      <c r="B25" s="4" t="s">
        <v>310</v>
      </c>
      <c r="C25" s="4" t="s">
        <v>304</v>
      </c>
      <c r="D25" s="6"/>
      <c r="E25" s="6"/>
      <c r="F25" s="3">
        <f>_xlfn.XLOOKUP(B25,[2]GENERAL!B:B,[2]GENERAL!A:A)</f>
        <v>26</v>
      </c>
      <c r="G25" s="3">
        <f>_xlfn.XLOOKUP(F25,[1]Tabla!$A:$A,[1]Tabla!$D:$D)</f>
        <v>0</v>
      </c>
      <c r="H25" s="3">
        <f>_xlfn.XLOOKUP(B25,[3]GENERAL!B:B,[3]GENERAL!A:A)</f>
        <v>22</v>
      </c>
      <c r="I25" s="3">
        <f>_xlfn.XLOOKUP(H25,[1]Tabla!$A:$A,[1]Tabla!$D:$D)</f>
        <v>0</v>
      </c>
      <c r="J25" s="6"/>
      <c r="K25" s="6"/>
      <c r="L25" s="6"/>
      <c r="M25" s="6"/>
      <c r="N25" s="6"/>
      <c r="O25" s="6"/>
      <c r="P25" s="5">
        <f t="shared" si="0"/>
        <v>0</v>
      </c>
    </row>
    <row r="26" spans="1:16" x14ac:dyDescent="0.3">
      <c r="A26" s="3">
        <v>17</v>
      </c>
      <c r="B26" s="4" t="s">
        <v>311</v>
      </c>
      <c r="C26" s="4" t="s">
        <v>306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5">
        <f t="shared" si="0"/>
        <v>0</v>
      </c>
    </row>
    <row r="27" spans="1:16" x14ac:dyDescent="0.3">
      <c r="A27" s="3">
        <v>18</v>
      </c>
      <c r="B27" s="4" t="s">
        <v>312</v>
      </c>
      <c r="C27" s="4" t="s">
        <v>304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">
        <f t="shared" si="0"/>
        <v>0</v>
      </c>
    </row>
    <row r="28" spans="1:16" x14ac:dyDescent="0.3">
      <c r="A28" s="3">
        <v>19</v>
      </c>
      <c r="B28" s="4" t="s">
        <v>313</v>
      </c>
      <c r="C28" s="4" t="s">
        <v>304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5">
        <f t="shared" si="0"/>
        <v>0</v>
      </c>
    </row>
    <row r="29" spans="1:16" x14ac:dyDescent="0.3">
      <c r="A29" s="3">
        <v>20</v>
      </c>
      <c r="B29" s="4" t="s">
        <v>270</v>
      </c>
      <c r="C29" s="4" t="s">
        <v>308</v>
      </c>
      <c r="D29" s="3">
        <f>_xlfn.XLOOKUP(B29,[1]GENERAL!B:B,[1]GENERAL!A:A)</f>
        <v>17</v>
      </c>
      <c r="E29" s="3">
        <f>_xlfn.XLOOKUP(D29,[1]Tabla!$A:$A,[1]Tabla!$D:$D)</f>
        <v>0</v>
      </c>
      <c r="F29" s="3">
        <f>_xlfn.XLOOKUP(B29,[2]GENERAL!B:B,[2]GENERAL!A:A)</f>
        <v>24</v>
      </c>
      <c r="G29" s="3">
        <f>_xlfn.XLOOKUP(F29,[1]Tabla!$A:$A,[1]Tabla!$D:$D)</f>
        <v>0</v>
      </c>
      <c r="H29" s="6"/>
      <c r="I29" s="6"/>
      <c r="J29" s="3">
        <f>_xlfn.XLOOKUP(B29,[4]GENERAL!B:B,[4]GENERAL!A:A)</f>
        <v>26</v>
      </c>
      <c r="K29" s="3">
        <f>_xlfn.XLOOKUP(J29,[1]Tabla!$A:$A,[1]Tabla!$D:$D)</f>
        <v>0</v>
      </c>
      <c r="L29" s="3">
        <f>_xlfn.XLOOKUP(B29,[5]GENERAL!B:B,[5]GENERAL!A:A)</f>
        <v>19</v>
      </c>
      <c r="M29" s="3">
        <f>_xlfn.XLOOKUP(L29,[5]TABLA!$A:$A,[5]TABLA!$D:$D)</f>
        <v>0</v>
      </c>
      <c r="N29" s="3">
        <f>_xlfn.XLOOKUP(B29,[6]GENERAL!B:B,[6]GENERAL!A:A)</f>
        <v>22</v>
      </c>
      <c r="O29" s="3">
        <f>_xlfn.XLOOKUP(N29,[6]TABLA!$A:$A,[6]TABLA!$D:$D)</f>
        <v>0</v>
      </c>
      <c r="P29" s="5">
        <f t="shared" si="0"/>
        <v>0</v>
      </c>
    </row>
    <row r="30" spans="1:16" x14ac:dyDescent="0.3">
      <c r="A30" s="3">
        <v>21</v>
      </c>
      <c r="B30" s="4" t="s">
        <v>10</v>
      </c>
      <c r="C30" s="4" t="s">
        <v>308</v>
      </c>
      <c r="D30" s="3">
        <f>_xlfn.XLOOKUP(B30,[1]GENERAL!B:B,[1]GENERAL!A:A)</f>
        <v>19</v>
      </c>
      <c r="E30" s="3">
        <f>_xlfn.XLOOKUP(D30,[1]Tabla!$A:$A,[1]Tabla!$D:$D)</f>
        <v>0</v>
      </c>
      <c r="F30" s="3">
        <f>_xlfn.XLOOKUP(B30,[2]GENERAL!B:B,[2]GENERAL!A:A)</f>
        <v>17</v>
      </c>
      <c r="G30" s="3">
        <f>_xlfn.XLOOKUP(F30,[1]Tabla!$A:$A,[1]Tabla!$D:$D)</f>
        <v>0</v>
      </c>
      <c r="H30" s="3">
        <f>_xlfn.XLOOKUP(B30,[3]GENERAL!B:B,[3]GENERAL!A:A)</f>
        <v>21</v>
      </c>
      <c r="I30" s="3">
        <f>_xlfn.XLOOKUP(H30,[1]Tabla!$A:$A,[1]Tabla!$D:$D)</f>
        <v>0</v>
      </c>
      <c r="J30" s="3">
        <f>_xlfn.XLOOKUP(B30,[4]GENERAL!B:B,[4]GENERAL!A:A)</f>
        <v>20</v>
      </c>
      <c r="K30" s="3">
        <f>_xlfn.XLOOKUP(J30,[1]Tabla!$A:$A,[1]Tabla!$D:$D)</f>
        <v>0</v>
      </c>
      <c r="L30" s="3">
        <f>_xlfn.XLOOKUP(B30,[5]GENERAL!B:B,[5]GENERAL!A:A)</f>
        <v>18</v>
      </c>
      <c r="M30" s="3">
        <f>_xlfn.XLOOKUP(L30,[5]TABLA!$A:$A,[5]TABLA!$D:$D)</f>
        <v>0</v>
      </c>
      <c r="N30" s="3">
        <f>_xlfn.XLOOKUP(B30,[6]GENERAL!B:B,[6]GENERAL!A:A)</f>
        <v>19</v>
      </c>
      <c r="O30" s="3">
        <f>_xlfn.XLOOKUP(N30,[6]TABLA!$A:$A,[6]TABLA!$D:$D)</f>
        <v>0</v>
      </c>
      <c r="P30" s="5">
        <f t="shared" si="0"/>
        <v>0</v>
      </c>
    </row>
    <row r="31" spans="1:16" x14ac:dyDescent="0.3">
      <c r="A31" s="3">
        <v>22</v>
      </c>
      <c r="B31" s="4" t="s">
        <v>44</v>
      </c>
      <c r="C31" s="4" t="s">
        <v>309</v>
      </c>
      <c r="D31" s="3">
        <f>_xlfn.XLOOKUP(B31,[1]GENERAL!B:B,[1]GENERAL!A:A)</f>
        <v>16</v>
      </c>
      <c r="E31" s="3">
        <f>_xlfn.XLOOKUP(D31,[1]Tabla!$A:$A,[1]Tabla!$D:$D)</f>
        <v>0</v>
      </c>
      <c r="F31" s="3">
        <f>_xlfn.XLOOKUP(B31,[2]GENERAL!B:B,[2]GENERAL!A:A)</f>
        <v>21</v>
      </c>
      <c r="G31" s="3">
        <f>_xlfn.XLOOKUP(F31,[1]Tabla!$A:$A,[1]Tabla!$D:$D)</f>
        <v>0</v>
      </c>
      <c r="H31" s="3">
        <f>_xlfn.XLOOKUP(B31,[3]GENERAL!B:B,[3]GENERAL!A:A)</f>
        <v>20</v>
      </c>
      <c r="I31" s="3">
        <f>_xlfn.XLOOKUP(H31,[1]Tabla!$A:$A,[1]Tabla!$D:$D)</f>
        <v>0</v>
      </c>
      <c r="J31" s="3">
        <f>_xlfn.XLOOKUP(B31,[4]GENERAL!B:B,[4]GENERAL!A:A)</f>
        <v>23</v>
      </c>
      <c r="K31" s="3">
        <f>_xlfn.XLOOKUP(J31,[1]Tabla!$A:$A,[1]Tabla!$D:$D)</f>
        <v>0</v>
      </c>
      <c r="L31" s="3">
        <f>_xlfn.XLOOKUP(B31,[5]GENERAL!B:B,[5]GENERAL!A:A)</f>
        <v>23</v>
      </c>
      <c r="M31" s="3">
        <f>_xlfn.XLOOKUP(L31,[5]TABLA!$A:$A,[5]TABLA!$D:$D)</f>
        <v>0</v>
      </c>
      <c r="N31" s="3">
        <f>_xlfn.XLOOKUP(B31,[6]GENERAL!B:B,[6]GENERAL!A:A)</f>
        <v>18</v>
      </c>
      <c r="O31" s="3">
        <f>_xlfn.XLOOKUP(N31,[6]TABLA!$A:$A,[6]TABLA!$D:$D)</f>
        <v>0</v>
      </c>
      <c r="P31" s="5">
        <f t="shared" si="0"/>
        <v>0</v>
      </c>
    </row>
    <row r="32" spans="1:16" x14ac:dyDescent="0.3">
      <c r="A32" s="3">
        <v>23</v>
      </c>
      <c r="B32" s="4" t="s">
        <v>38</v>
      </c>
      <c r="C32" s="4" t="s">
        <v>305</v>
      </c>
      <c r="D32" s="3">
        <f>_xlfn.XLOOKUP(B32,[1]GENERAL!B:B,[1]GENERAL!A:A)</f>
        <v>14</v>
      </c>
      <c r="E32" s="3">
        <f>_xlfn.XLOOKUP(D32,[1]Tabla!$A:$A,[1]Tabla!$D:$D)</f>
        <v>0</v>
      </c>
      <c r="F32" s="3">
        <f>_xlfn.XLOOKUP(B32,[2]GENERAL!B:B,[2]GENERAL!A:A)</f>
        <v>16</v>
      </c>
      <c r="G32" s="3">
        <f>_xlfn.XLOOKUP(F32,[1]Tabla!$A:$A,[1]Tabla!$D:$D)</f>
        <v>0</v>
      </c>
      <c r="H32" s="3">
        <f>_xlfn.XLOOKUP(B32,[3]GENERAL!B:B,[3]GENERAL!A:A)</f>
        <v>13</v>
      </c>
      <c r="I32" s="3">
        <f>_xlfn.XLOOKUP(H32,[1]Tabla!$A:$A,[1]Tabla!$D:$D)</f>
        <v>0</v>
      </c>
      <c r="J32" s="3">
        <f>_xlfn.XLOOKUP(B32,[4]GENERAL!B:B,[4]GENERAL!A:A)</f>
        <v>17</v>
      </c>
      <c r="K32" s="3">
        <f>_xlfn.XLOOKUP(J32,[1]Tabla!$A:$A,[1]Tabla!$D:$D)</f>
        <v>0</v>
      </c>
      <c r="L32" s="3">
        <f>_xlfn.XLOOKUP(B32,[5]GENERAL!B:B,[5]GENERAL!A:A)</f>
        <v>16</v>
      </c>
      <c r="M32" s="3">
        <f>_xlfn.XLOOKUP(L32,[5]TABLA!$A:$A,[5]TABLA!$D:$D)</f>
        <v>0</v>
      </c>
      <c r="N32" s="3">
        <f>_xlfn.XLOOKUP(B32,[6]GENERAL!B:B,[6]GENERAL!A:A)</f>
        <v>16</v>
      </c>
      <c r="O32" s="3">
        <f>_xlfn.XLOOKUP(N32,[6]TABLA!$A:$A,[6]TABLA!$D:$D)</f>
        <v>0</v>
      </c>
      <c r="P32" s="5">
        <f t="shared" si="0"/>
        <v>0</v>
      </c>
    </row>
    <row r="33" spans="1:16" x14ac:dyDescent="0.3">
      <c r="A33" s="3">
        <v>24</v>
      </c>
      <c r="B33" s="4" t="s">
        <v>271</v>
      </c>
      <c r="C33" s="4" t="s">
        <v>304</v>
      </c>
      <c r="D33" s="6"/>
      <c r="E33" s="6"/>
      <c r="F33" s="3">
        <f>_xlfn.XLOOKUP(B33,[2]GENERAL!B:B,[2]GENERAL!A:A)</f>
        <v>25</v>
      </c>
      <c r="G33" s="3">
        <f>_xlfn.XLOOKUP(F33,[1]Tabla!$A:$A,[1]Tabla!$D:$D)</f>
        <v>0</v>
      </c>
      <c r="H33" s="6"/>
      <c r="I33" s="6"/>
      <c r="J33" s="3">
        <f>_xlfn.XLOOKUP(B33,[4]GENERAL!B:B,[4]GENERAL!A:A)</f>
        <v>27</v>
      </c>
      <c r="K33" s="3">
        <f>_xlfn.XLOOKUP(J33,[1]Tabla!$A:$A,[1]Tabla!$D:$D)</f>
        <v>0</v>
      </c>
      <c r="L33" s="3">
        <f>_xlfn.XLOOKUP(B33,[5]GENERAL!B:B,[5]GENERAL!A:A)</f>
        <v>21</v>
      </c>
      <c r="M33" s="3">
        <f>_xlfn.XLOOKUP(L33,[5]TABLA!$A:$A,[5]TABLA!$D:$D)</f>
        <v>0</v>
      </c>
      <c r="N33" s="3">
        <f>_xlfn.XLOOKUP(B33,[6]GENERAL!B:B,[6]GENERAL!A:A)</f>
        <v>20</v>
      </c>
      <c r="O33" s="3">
        <f>_xlfn.XLOOKUP(N33,[6]TABLA!$A:$A,[6]TABLA!$D:$D)</f>
        <v>0</v>
      </c>
      <c r="P33" s="5">
        <f t="shared" si="0"/>
        <v>0</v>
      </c>
    </row>
  </sheetData>
  <sheetProtection algorithmName="SHA-512" hashValue="qUDNUARndsFRCTKKUtTR5A9eDAUIpQvHboYNxePU4zylDBQOUjj/1Yzpk8LXgSVnVl7dxKS9WOvv3vx7/YInoA==" saltValue="uUMtbdbXGNzJRbWc5u69gw==" spinCount="100000" sheet="1" objects="1" scenarios="1"/>
  <autoFilter ref="B8:P9" xr:uid="{96472DC8-952B-4CA1-80C3-A273AB9875B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xmlns:xlrd2="http://schemas.microsoft.com/office/spreadsheetml/2017/richdata2" ref="B11:P33">
      <sortCondition descending="1" ref="P8:P9"/>
    </sortState>
  </autoFilter>
  <mergeCells count="14">
    <mergeCell ref="A4:C4"/>
    <mergeCell ref="A5:C5"/>
    <mergeCell ref="A7:C7"/>
    <mergeCell ref="A8:A9"/>
    <mergeCell ref="B8:B9"/>
    <mergeCell ref="C8:C9"/>
    <mergeCell ref="D8:O8"/>
    <mergeCell ref="P8:P9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pageSetup paperSize="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23FE01970DC49934ABAD2595E653F" ma:contentTypeVersion="9" ma:contentTypeDescription="Create a new document." ma:contentTypeScope="" ma:versionID="3092008b7a7fa13bd475476358a30007">
  <xsd:schema xmlns:xsd="http://www.w3.org/2001/XMLSchema" xmlns:xs="http://www.w3.org/2001/XMLSchema" xmlns:p="http://schemas.microsoft.com/office/2006/metadata/properties" xmlns:ns3="9f7cfce1-a37e-4027-ac5d-1b329da5d1ae" targetNamespace="http://schemas.microsoft.com/office/2006/metadata/properties" ma:root="true" ma:fieldsID="a0e478c203f6abc3c81050b158aa0c14" ns3:_="">
    <xsd:import namespace="9f7cfce1-a37e-4027-ac5d-1b329da5d1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cfce1-a37e-4027-ac5d-1b329da5d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285F42-0789-4887-9B7D-C5C1D675DF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0AAD3-584D-45FD-81C1-4EFE3FC83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cfce1-a37e-4027-ac5d-1b329da5d1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5E69FA-0463-48D6-B798-327083160E10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9f7cfce1-a37e-4027-ac5d-1b329da5d1a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INICIO</vt:lpstr>
      <vt:lpstr>7D</vt:lpstr>
      <vt:lpstr>7V</vt:lpstr>
      <vt:lpstr>8D</vt:lpstr>
      <vt:lpstr>8V</vt:lpstr>
      <vt:lpstr>9D</vt:lpstr>
      <vt:lpstr>9V</vt:lpstr>
      <vt:lpstr>10D</vt:lpstr>
      <vt:lpstr>10V</vt:lpstr>
      <vt:lpstr>11D</vt:lpstr>
      <vt:lpstr>11V</vt:lpstr>
      <vt:lpstr>12D</vt:lpstr>
      <vt:lpstr>12V</vt:lpstr>
      <vt:lpstr>JD</vt:lpstr>
      <vt:lpstr>JV</vt:lpstr>
      <vt:lpstr>UD</vt:lpstr>
      <vt:lpstr>UV</vt:lpstr>
      <vt:lpstr>MENORES</vt:lpstr>
      <vt:lpstr>TRANSICION</vt:lpstr>
      <vt:lpstr>UNICA</vt:lpstr>
      <vt:lpstr>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MEJIA</dc:creator>
  <cp:lastModifiedBy>DIEGO MEJIA</cp:lastModifiedBy>
  <cp:lastPrinted>2023-05-26T23:29:34Z</cp:lastPrinted>
  <dcterms:created xsi:type="dcterms:W3CDTF">2023-03-17T10:56:45Z</dcterms:created>
  <dcterms:modified xsi:type="dcterms:W3CDTF">2023-05-29T22:03:25Z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0x010100A1B23FE01970DC49934ABAD2595E653F</vt:lpwstr>
  </property>
</Properties>
</file>